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6B4DB900-349F-4CFF-89CC-268909827C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3(代理申請)" sheetId="7" r:id="rId1"/>
    <sheet name="様式3別紙1（内訳書）" sheetId="8" r:id="rId2"/>
  </sheets>
  <definedNames>
    <definedName name="_xlnm.Print_Area" localSheetId="0">'様式3(代理申請)'!$A$1:$AA$49</definedName>
    <definedName name="_xlnm.Print_Area" localSheetId="1">'様式3別紙1（内訳書）'!$A$1:$DM$104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96" i="8" l="1"/>
  <c r="CI94" i="8"/>
  <c r="CX93" i="8"/>
  <c r="CI93" i="8"/>
  <c r="CX90" i="8"/>
  <c r="CI91" i="8" s="1"/>
  <c r="CI97" i="8" s="1"/>
  <c r="CI90" i="8"/>
  <c r="CX84" i="8"/>
  <c r="CI84" i="8"/>
  <c r="CI85" i="8" s="1"/>
  <c r="CI82" i="8"/>
  <c r="CX81" i="8"/>
  <c r="CX87" i="8" s="1"/>
  <c r="CI81" i="8"/>
  <c r="CI87" i="8" s="1"/>
  <c r="CX75" i="8"/>
  <c r="CI75" i="8"/>
  <c r="CI78" i="8" s="1"/>
  <c r="CX72" i="8"/>
  <c r="CI73" i="8" s="1"/>
  <c r="CI72" i="8"/>
  <c r="CX66" i="8"/>
  <c r="CI67" i="8" s="1"/>
  <c r="CI66" i="8"/>
  <c r="CI69" i="8" s="1"/>
  <c r="CI64" i="8"/>
  <c r="CX63" i="8"/>
  <c r="CI63" i="8"/>
  <c r="CI60" i="8"/>
  <c r="CI58" i="8"/>
  <c r="CX57" i="8"/>
  <c r="CX60" i="8" s="1"/>
  <c r="CI57" i="8"/>
  <c r="CX54" i="8"/>
  <c r="CI54" i="8"/>
  <c r="CI55" i="8" s="1"/>
  <c r="CI61" i="8" s="1"/>
  <c r="CX51" i="8"/>
  <c r="CI51" i="8"/>
  <c r="CX48" i="8"/>
  <c r="CI49" i="8" s="1"/>
  <c r="CI48" i="8"/>
  <c r="CX45" i="8"/>
  <c r="CI45" i="8"/>
  <c r="CI46" i="8" s="1"/>
  <c r="CI52" i="8" s="1"/>
  <c r="CX42" i="8"/>
  <c r="CI40" i="8"/>
  <c r="CX39" i="8"/>
  <c r="CI39" i="8"/>
  <c r="CX36" i="8"/>
  <c r="CI36" i="8"/>
  <c r="CI42" i="8" s="1"/>
  <c r="CX30" i="8"/>
  <c r="CI30" i="8"/>
  <c r="CI31" i="8" s="1"/>
  <c r="CX27" i="8"/>
  <c r="CX33" i="8" s="1"/>
  <c r="CI27" i="8"/>
  <c r="CI33" i="8" s="1"/>
  <c r="CX21" i="8"/>
  <c r="CI21" i="8"/>
  <c r="CI22" i="8" s="1"/>
  <c r="CX18" i="8"/>
  <c r="CX24" i="8" s="1"/>
  <c r="CI18" i="8"/>
  <c r="CI24" i="8" s="1"/>
  <c r="CX12" i="8"/>
  <c r="CI12" i="8"/>
  <c r="DV93" i="8" s="1"/>
  <c r="CI10" i="8"/>
  <c r="CX9" i="8"/>
  <c r="CX15" i="8" s="1"/>
  <c r="CI9" i="8"/>
  <c r="CI15" i="8" s="1"/>
  <c r="CI79" i="8" l="1"/>
  <c r="CI70" i="8"/>
  <c r="CI88" i="8"/>
  <c r="DV90" i="8"/>
  <c r="DV96" i="8" s="1"/>
  <c r="CI28" i="8"/>
  <c r="CI34" i="8" s="1"/>
  <c r="CI76" i="8"/>
  <c r="EK90" i="8"/>
  <c r="EK96" i="8" s="1"/>
  <c r="CI19" i="8"/>
  <c r="CI25" i="8" s="1"/>
  <c r="CI13" i="8"/>
  <c r="DV94" i="8" s="1"/>
  <c r="CX69" i="8"/>
  <c r="CX78" i="8"/>
  <c r="CX96" i="8"/>
  <c r="EK93" i="8"/>
  <c r="CI37" i="8"/>
  <c r="CI43" i="8" s="1"/>
  <c r="DV91" i="8" l="1"/>
  <c r="DV97" i="8" s="1"/>
  <c r="CI1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X9" authorId="0" shapeId="0" xr:uid="{41966269-EB89-426E-9DED-F1F60A4E09B0}">
      <text>
        <r>
          <rPr>
            <b/>
            <sz val="9"/>
            <color indexed="81"/>
            <rFont val="MS P ゴシック"/>
            <family val="3"/>
            <charset val="128"/>
          </rPr>
          <t>【施設等利用料】
・預かり保育事業を前提に450円／日入力済。
・他の月額上限が適用される場合は、手修正のこと。</t>
        </r>
      </text>
    </comment>
    <comment ref="CX12" authorId="0" shapeId="0" xr:uid="{043C6D90-3481-4A8B-8342-34A6463FEDF5}">
      <text>
        <r>
          <rPr>
            <b/>
            <sz val="9"/>
            <color indexed="81"/>
            <rFont val="MS P ゴシック"/>
            <family val="3"/>
            <charset val="128"/>
          </rPr>
          <t>【副食費】
・4,800円／月入力済。
・他の月額上限が適用される場合は、手修正のこと。</t>
        </r>
      </text>
    </comment>
  </commentList>
</comments>
</file>

<file path=xl/sharedStrings.xml><?xml version="1.0" encoding="utf-8"?>
<sst xmlns="http://schemas.openxmlformats.org/spreadsheetml/2006/main" count="635" uniqueCount="103">
  <si>
    <t>余市町長　殿</t>
    <rPh sb="0" eb="2">
      <t>ヨイチ</t>
    </rPh>
    <rPh sb="2" eb="3">
      <t>チョウ</t>
    </rPh>
    <rPh sb="3" eb="4">
      <t>チョウ</t>
    </rPh>
    <rPh sb="5" eb="6">
      <t>ドノ</t>
    </rPh>
    <phoneticPr fontId="1"/>
  </si>
  <si>
    <t>住所</t>
    <rPh sb="0" eb="2">
      <t>ジュウショ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</si>
  <si>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</si>
  <si>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</si>
  <si>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本店・支店</t>
    <rPh sb="0" eb="2">
      <t>ホンテン</t>
    </rPh>
    <rPh sb="3" eb="5">
      <t>シテン</t>
    </rPh>
    <phoneticPr fontId="1"/>
  </si>
  <si>
    <t>本所・支所</t>
    <rPh sb="0" eb="2">
      <t>ホンショ</t>
    </rPh>
    <rPh sb="3" eb="5">
      <t>シショ</t>
    </rPh>
    <phoneticPr fontId="1"/>
  </si>
  <si>
    <t>種別</t>
    <rPh sb="0" eb="2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</si>
  <si>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</si>
  <si>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</si>
  <si>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普通 ・ 当座</t>
    <rPh sb="0" eb="2">
      <t>フツウ</t>
    </rPh>
    <rPh sb="5" eb="7">
      <t>トウザ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</si>
  <si>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</si>
  <si>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円</t>
    <rPh sb="0" eb="1">
      <t>エン</t>
    </rPh>
    <phoneticPr fontId="1"/>
  </si>
  <si>
    <t>申請額</t>
    <rPh sb="0" eb="3">
      <t>シンセイガク</t>
    </rPh>
    <phoneticPr fontId="1"/>
  </si>
  <si>
    <t>電話
番号</t>
    <rPh sb="3" eb="5">
      <t>バンゴウ</t>
    </rPh>
    <phoneticPr fontId="1"/>
  </si>
  <si>
    <t>印</t>
    <rPh sb="0" eb="1">
      <t>イン</t>
    </rPh>
    <phoneticPr fontId="1"/>
  </si>
  <si>
    <t>□</t>
    <phoneticPr fontId="1"/>
  </si>
  <si>
    <t>対象児童
区　分</t>
    <rPh sb="0" eb="2">
      <t>タイショウ</t>
    </rPh>
    <rPh sb="2" eb="4">
      <t>ジドウ</t>
    </rPh>
    <rPh sb="5" eb="6">
      <t>ク</t>
    </rPh>
    <rPh sb="7" eb="8">
      <t>ブン</t>
    </rPh>
    <phoneticPr fontId="1"/>
  </si>
  <si>
    <t>認可外保育施設等</t>
    <phoneticPr fontId="1"/>
  </si>
  <si>
    <t>預かり保育事業所</t>
    <phoneticPr fontId="1"/>
  </si>
  <si>
    <t>非課税</t>
    <rPh sb="0" eb="3">
      <t>ヒカゼイ</t>
    </rPh>
    <phoneticPr fontId="1"/>
  </si>
  <si>
    <t>課　税</t>
    <rPh sb="0" eb="1">
      <t>カ</t>
    </rPh>
    <rPh sb="2" eb="3">
      <t>ゼイ</t>
    </rPh>
    <phoneticPr fontId="1"/>
  </si>
  <si>
    <t>―</t>
  </si>
  <si>
    <t>―</t>
    <phoneticPr fontId="1"/>
  </si>
  <si>
    <t>□副食費：4,800円</t>
    <rPh sb="1" eb="3">
      <t>フクショク</t>
    </rPh>
    <rPh sb="3" eb="4">
      <t>ヒ</t>
    </rPh>
    <rPh sb="10" eb="11">
      <t>エン</t>
    </rPh>
    <phoneticPr fontId="1"/>
  </si>
  <si>
    <t>□副食費：4,800円</t>
    <phoneticPr fontId="1"/>
  </si>
  <si>
    <t>対象施設等（該当する区分に☑）</t>
    <rPh sb="0" eb="2">
      <t>タイショウ</t>
    </rPh>
    <rPh sb="2" eb="4">
      <t>シセツ</t>
    </rPh>
    <rPh sb="4" eb="5">
      <t>トウ</t>
    </rPh>
    <rPh sb="6" eb="8">
      <t>ガイトウ</t>
    </rPh>
    <rPh sb="10" eb="12">
      <t>クブン</t>
    </rPh>
    <phoneticPr fontId="1"/>
  </si>
  <si>
    <t>銀行・信用金庫</t>
    <phoneticPr fontId="1"/>
  </si>
  <si>
    <t>農協・（　　　）</t>
    <phoneticPr fontId="1"/>
  </si>
  <si>
    <t>施設等利用料</t>
    <rPh sb="0" eb="2">
      <t>シセツ</t>
    </rPh>
    <rPh sb="2" eb="3">
      <t>トウ</t>
    </rPh>
    <rPh sb="3" eb="5">
      <t>リヨウ</t>
    </rPh>
    <rPh sb="5" eb="6">
      <t>リョウ</t>
    </rPh>
    <phoneticPr fontId="1"/>
  </si>
  <si>
    <t>代表者名</t>
    <rPh sb="0" eb="3">
      <t>ダイヒョウシャ</t>
    </rPh>
    <rPh sb="3" eb="4">
      <t>メイ</t>
    </rPh>
    <phoneticPr fontId="1"/>
  </si>
  <si>
    <t>名　　称</t>
    <rPh sb="0" eb="1">
      <t>メイ</t>
    </rPh>
    <rPh sb="3" eb="4">
      <t>ショウ</t>
    </rPh>
    <phoneticPr fontId="1"/>
  </si>
  <si>
    <t>預かり保育事業（在籍児童）</t>
    <phoneticPr fontId="1"/>
  </si>
  <si>
    <t>別添のとおり</t>
    <rPh sb="0" eb="2">
      <t>ベッテン</t>
    </rPh>
    <phoneticPr fontId="1"/>
  </si>
  <si>
    <t>提供月</t>
    <rPh sb="0" eb="2">
      <t>テイキョウ</t>
    </rPh>
    <rPh sb="2" eb="3">
      <t>ツキ</t>
    </rPh>
    <phoneticPr fontId="1"/>
  </si>
  <si>
    <t>年　　月</t>
    <rPh sb="0" eb="1">
      <t>ネン</t>
    </rPh>
    <rPh sb="3" eb="4">
      <t>ガツ</t>
    </rPh>
    <phoneticPr fontId="1"/>
  </si>
  <si>
    <t>実費負担額
（a)</t>
    <rPh sb="0" eb="2">
      <t>ジッピ</t>
    </rPh>
    <rPh sb="2" eb="4">
      <t>フタン</t>
    </rPh>
    <rPh sb="4" eb="5">
      <t>ガク</t>
    </rPh>
    <phoneticPr fontId="1"/>
  </si>
  <si>
    <t>月額上限額　※2
(b)</t>
    <phoneticPr fontId="1"/>
  </si>
  <si>
    <t>領収金額
(aとbを比較して小さい方)</t>
    <phoneticPr fontId="1"/>
  </si>
  <si>
    <t>利用料等</t>
    <rPh sb="0" eb="3">
      <t>リヨウリョウ</t>
    </rPh>
    <rPh sb="3" eb="4">
      <t>トウ</t>
    </rPh>
    <phoneticPr fontId="1"/>
  </si>
  <si>
    <t>※1</t>
    <phoneticPr fontId="1"/>
  </si>
  <si>
    <t>副　食　費</t>
    <rPh sb="0" eb="1">
      <t>フク</t>
    </rPh>
    <rPh sb="2" eb="3">
      <t>ショク</t>
    </rPh>
    <rPh sb="4" eb="5">
      <t>ヒ</t>
    </rPh>
    <phoneticPr fontId="1"/>
  </si>
  <si>
    <t>合　　　計</t>
    <rPh sb="0" eb="1">
      <t>ゴウ</t>
    </rPh>
    <rPh sb="4" eb="5">
      <t>ケイ</t>
    </rPh>
    <phoneticPr fontId="1"/>
  </si>
  <si>
    <t>１．代理申請・代理受領対象施設等</t>
    <rPh sb="2" eb="4">
      <t>ダイリ</t>
    </rPh>
    <rPh sb="4" eb="6">
      <t>シンセイ</t>
    </rPh>
    <rPh sb="7" eb="9">
      <t>ダイリ</t>
    </rPh>
    <rPh sb="9" eb="11">
      <t>ジュリョウ</t>
    </rPh>
    <rPh sb="11" eb="13">
      <t>タイショウ</t>
    </rPh>
    <rPh sb="13" eb="15">
      <t>シセツ</t>
    </rPh>
    <rPh sb="15" eb="16">
      <t>トウ</t>
    </rPh>
    <phoneticPr fontId="1"/>
  </si>
  <si>
    <t>内訳</t>
    <rPh sb="0" eb="2">
      <t>ウチワケ</t>
    </rPh>
    <phoneticPr fontId="1"/>
  </si>
  <si>
    <t>　下記のとおり、余市町認可外保育施設等利用助成金を代理申請し、代理受領請求します。</t>
    <rPh sb="1" eb="3">
      <t>カキ</t>
    </rPh>
    <rPh sb="8" eb="11">
      <t>ヨイチチョウ</t>
    </rPh>
    <rPh sb="11" eb="13">
      <t>ニンカ</t>
    </rPh>
    <rPh sb="13" eb="14">
      <t>ガイ</t>
    </rPh>
    <rPh sb="14" eb="16">
      <t>ホイク</t>
    </rPh>
    <rPh sb="16" eb="18">
      <t>シセツ</t>
    </rPh>
    <rPh sb="18" eb="19">
      <t>トウ</t>
    </rPh>
    <rPh sb="19" eb="21">
      <t>リヨウ</t>
    </rPh>
    <rPh sb="21" eb="23">
      <t>ジョセイ</t>
    </rPh>
    <rPh sb="23" eb="24">
      <t>キン</t>
    </rPh>
    <rPh sb="25" eb="27">
      <t>ダイリ</t>
    </rPh>
    <rPh sb="27" eb="29">
      <t>シンセイ</t>
    </rPh>
    <rPh sb="31" eb="33">
      <t>ダイリ</t>
    </rPh>
    <rPh sb="33" eb="35">
      <t>ジュリョウ</t>
    </rPh>
    <rPh sb="35" eb="37">
      <t>セイキュウ</t>
    </rPh>
    <phoneticPr fontId="1"/>
  </si>
  <si>
    <t>２．振込口座</t>
    <rPh sb="2" eb="4">
      <t>フリコミ</t>
    </rPh>
    <rPh sb="4" eb="6">
      <t>コウザ</t>
    </rPh>
    <phoneticPr fontId="1"/>
  </si>
  <si>
    <t>３．代理申請内容　※1</t>
    <rPh sb="2" eb="4">
      <t>ダイリ</t>
    </rPh>
    <rPh sb="4" eb="6">
      <t>シンセイ</t>
    </rPh>
    <rPh sb="6" eb="8">
      <t>ナイヨウ</t>
    </rPh>
    <phoneticPr fontId="1"/>
  </si>
  <si>
    <t>余市町認可外保育施設等利用助成金代理申請兼代理受領請求書</t>
    <rPh sb="0" eb="3">
      <t>ヨイチチョウ</t>
    </rPh>
    <rPh sb="3" eb="5">
      <t>ニンカ</t>
    </rPh>
    <rPh sb="5" eb="6">
      <t>ガイ</t>
    </rPh>
    <rPh sb="6" eb="8">
      <t>ホイク</t>
    </rPh>
    <rPh sb="8" eb="10">
      <t>シセツ</t>
    </rPh>
    <rPh sb="10" eb="11">
      <t>トウ</t>
    </rPh>
    <rPh sb="11" eb="13">
      <t>リヨウ</t>
    </rPh>
    <rPh sb="13" eb="15">
      <t>ジョセイ</t>
    </rPh>
    <rPh sb="15" eb="16">
      <t>キン</t>
    </rPh>
    <rPh sb="16" eb="18">
      <t>ダイリ</t>
    </rPh>
    <rPh sb="18" eb="20">
      <t>シンセイ</t>
    </rPh>
    <rPh sb="20" eb="21">
      <t>ケン</t>
    </rPh>
    <rPh sb="21" eb="23">
      <t>ダイリ</t>
    </rPh>
    <rPh sb="23" eb="25">
      <t>ジュリョウ</t>
    </rPh>
    <rPh sb="25" eb="28">
      <t>セイキュウショ</t>
    </rPh>
    <phoneticPr fontId="1"/>
  </si>
  <si>
    <t>3歳以上
※1</t>
    <rPh sb="1" eb="4">
      <t>サイイジョウ</t>
    </rPh>
    <phoneticPr fontId="1"/>
  </si>
  <si>
    <t>※1　当該年度の4月1日現在の年齢による</t>
    <rPh sb="3" eb="5">
      <t>トウガイ</t>
    </rPh>
    <rPh sb="5" eb="7">
      <t>ネンド</t>
    </rPh>
    <rPh sb="9" eb="10">
      <t>ガツ</t>
    </rPh>
    <rPh sb="11" eb="12">
      <t>ニチ</t>
    </rPh>
    <rPh sb="12" eb="14">
      <t>ゲンザイ</t>
    </rPh>
    <rPh sb="15" eb="17">
      <t>ネンレイ</t>
    </rPh>
    <phoneticPr fontId="1"/>
  </si>
  <si>
    <t>□施設等利用料(在籍・非在籍)※2</t>
    <rPh sb="1" eb="3">
      <t>シセツ</t>
    </rPh>
    <rPh sb="3" eb="4">
      <t>トウ</t>
    </rPh>
    <rPh sb="4" eb="6">
      <t>リヨウ</t>
    </rPh>
    <rPh sb="6" eb="7">
      <t>リョウ</t>
    </rPh>
    <rPh sb="8" eb="10">
      <t>ザイセキ</t>
    </rPh>
    <rPh sb="11" eb="12">
      <t>ヒ</t>
    </rPh>
    <rPh sb="12" eb="14">
      <t>ザイセキ</t>
    </rPh>
    <phoneticPr fontId="1"/>
  </si>
  <si>
    <t>□施設等利用料：16,300円※3</t>
    <rPh sb="1" eb="3">
      <t>シセツ</t>
    </rPh>
    <rPh sb="3" eb="4">
      <t>トウ</t>
    </rPh>
    <rPh sb="4" eb="6">
      <t>リヨウ</t>
    </rPh>
    <rPh sb="6" eb="7">
      <t>リョウ</t>
    </rPh>
    <rPh sb="14" eb="15">
      <t>エン</t>
    </rPh>
    <phoneticPr fontId="1"/>
  </si>
  <si>
    <t>※3　日額上限：450円</t>
    <rPh sb="3" eb="5">
      <t>ニチガク</t>
    </rPh>
    <rPh sb="5" eb="7">
      <t>ジョウゲン</t>
    </rPh>
    <rPh sb="11" eb="12">
      <t>エン</t>
    </rPh>
    <phoneticPr fontId="1"/>
  </si>
  <si>
    <t xml:space="preserve">     非在籍児童：42,000円</t>
    <phoneticPr fontId="1"/>
  </si>
  <si>
    <t>3歳未満
※1</t>
    <rPh sb="1" eb="4">
      <t>サイミマン</t>
    </rPh>
    <phoneticPr fontId="1"/>
  </si>
  <si>
    <t>□副食費：4,800円※4</t>
    <phoneticPr fontId="1"/>
  </si>
  <si>
    <t>※2　在籍児童：16,300円から「預かり保育事業所」に係る施設等利用料の助成額を控除して得た額。</t>
    <phoneticPr fontId="1"/>
  </si>
  <si>
    <t>※5　4月～8月請求分：前年度課税情報、9月～翌年3月請求分：当該年度課税情報を参照する。</t>
    <rPh sb="4" eb="5">
      <t>ツキ</t>
    </rPh>
    <rPh sb="7" eb="8">
      <t>ツキ</t>
    </rPh>
    <rPh sb="8" eb="11">
      <t>セイキュウブン</t>
    </rPh>
    <rPh sb="12" eb="15">
      <t>ゼンネンド</t>
    </rPh>
    <rPh sb="15" eb="17">
      <t>カゼイ</t>
    </rPh>
    <rPh sb="17" eb="19">
      <t>ジョウホウ</t>
    </rPh>
    <rPh sb="21" eb="22">
      <t>ガツ</t>
    </rPh>
    <rPh sb="23" eb="25">
      <t>ヨクトシ</t>
    </rPh>
    <rPh sb="26" eb="27">
      <t>ガツ</t>
    </rPh>
    <rPh sb="27" eb="29">
      <t>セイキュウ</t>
    </rPh>
    <rPh sb="29" eb="30">
      <t>ブン</t>
    </rPh>
    <rPh sb="31" eb="35">
      <t>トウガイネンド</t>
    </rPh>
    <rPh sb="35" eb="37">
      <t>カゼイ</t>
    </rPh>
    <rPh sb="37" eb="39">
      <t>ジョウホウ</t>
    </rPh>
    <rPh sb="40" eb="42">
      <t>サンショウ</t>
    </rPh>
    <phoneticPr fontId="1"/>
  </si>
  <si>
    <t>世帯住民税
区　分※5</t>
    <rPh sb="0" eb="2">
      <t>セタイ</t>
    </rPh>
    <rPh sb="2" eb="5">
      <t>ジュウミンゼイ</t>
    </rPh>
    <rPh sb="6" eb="7">
      <t>ク</t>
    </rPh>
    <rPh sb="8" eb="9">
      <t>ブン</t>
    </rPh>
    <phoneticPr fontId="1"/>
  </si>
  <si>
    <t>　　①対象児童の保護者等の市町村民税所得割合算額（※5）が77,101円未満の場合</t>
    <rPh sb="3" eb="7">
      <t>タイショウジドウ</t>
    </rPh>
    <rPh sb="13" eb="16">
      <t>シチョウソン</t>
    </rPh>
    <rPh sb="16" eb="17">
      <t>ミン</t>
    </rPh>
    <rPh sb="17" eb="18">
      <t>ゼイ</t>
    </rPh>
    <rPh sb="18" eb="20">
      <t>ショトク</t>
    </rPh>
    <rPh sb="20" eb="21">
      <t>ワリ</t>
    </rPh>
    <rPh sb="21" eb="23">
      <t>ガッサン</t>
    </rPh>
    <rPh sb="23" eb="24">
      <t>ガク</t>
    </rPh>
    <rPh sb="35" eb="36">
      <t>エン</t>
    </rPh>
    <rPh sb="36" eb="38">
      <t>ミマン</t>
    </rPh>
    <rPh sb="39" eb="41">
      <t>バアイ</t>
    </rPh>
    <phoneticPr fontId="1"/>
  </si>
  <si>
    <t>　　②対象児童の保護者等の市町村民税所得割合算額（※5）が77,101円以上であり、かつ、対象者と</t>
    <rPh sb="36" eb="38">
      <t>イジョウ</t>
    </rPh>
    <phoneticPr fontId="1"/>
  </si>
  <si>
    <t>　　　同一生計の子どものうち、小学校3年生までの児童の中で、対象児童が第3子以降に該当する場合</t>
    <rPh sb="27" eb="28">
      <t>ナカ</t>
    </rPh>
    <phoneticPr fontId="1"/>
  </si>
  <si>
    <t>※4　下記の①（所得要件）または②（多子要件）のいずれかの要件に該当する場合に限る。</t>
    <rPh sb="3" eb="5">
      <t>カキ</t>
    </rPh>
    <rPh sb="8" eb="10">
      <t>ショトク</t>
    </rPh>
    <rPh sb="10" eb="12">
      <t>ヨウケン</t>
    </rPh>
    <rPh sb="18" eb="20">
      <t>タシ</t>
    </rPh>
    <rPh sb="20" eb="22">
      <t>ヨウケン</t>
    </rPh>
    <rPh sb="29" eb="31">
      <t>ヨウケン</t>
    </rPh>
    <rPh sb="32" eb="34">
      <t>ガイトウ</t>
    </rPh>
    <rPh sb="36" eb="38">
      <t>バアイ</t>
    </rPh>
    <rPh sb="39" eb="40">
      <t>カギ</t>
    </rPh>
    <phoneticPr fontId="1"/>
  </si>
  <si>
    <t>　対象者から余市町に「余市町認可外保育施設等利用助成金代理申請・代理受領同意書（第４号様式）」を提出されている必要があります。</t>
    <phoneticPr fontId="1"/>
  </si>
  <si>
    <t>第3号様式（第7条関係）</t>
    <rPh sb="0" eb="1">
      <t>ダイ</t>
    </rPh>
    <rPh sb="2" eb="3">
      <t>ゴウ</t>
    </rPh>
    <rPh sb="6" eb="7">
      <t>ダイ</t>
    </rPh>
    <rPh sb="8" eb="9">
      <t>ジョウ</t>
    </rPh>
    <rPh sb="9" eb="11">
      <t>カンケイ</t>
    </rPh>
    <phoneticPr fontId="1"/>
  </si>
  <si>
    <t>第3号様式別紙1</t>
    <rPh sb="0" eb="1">
      <t>ダイ</t>
    </rPh>
    <rPh sb="2" eb="3">
      <t>ゴウ</t>
    </rPh>
    <rPh sb="5" eb="7">
      <t>ベッシ</t>
    </rPh>
    <phoneticPr fontId="1"/>
  </si>
  <si>
    <t>第○号様式(第〇条関係)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3"/>
  </si>
  <si>
    <t>枚目/</t>
    <rPh sb="0" eb="2">
      <t>マイメ</t>
    </rPh>
    <phoneticPr fontId="1"/>
  </si>
  <si>
    <t>枚</t>
    <rPh sb="0" eb="1">
      <t>マイ</t>
    </rPh>
    <phoneticPr fontId="1"/>
  </si>
  <si>
    <t>余市町認可外保育施設等利用助成金代理申請内訳書</t>
    <phoneticPr fontId="1"/>
  </si>
  <si>
    <t>【令和 　　年　　　月分】</t>
    <rPh sb="1" eb="3">
      <t>レイワ</t>
    </rPh>
    <phoneticPr fontId="1"/>
  </si>
  <si>
    <t>No.</t>
    <phoneticPr fontId="1"/>
  </si>
  <si>
    <t>(フリガナ)</t>
    <phoneticPr fontId="1"/>
  </si>
  <si>
    <t>生年月日</t>
    <rPh sb="0" eb="2">
      <t>セイネン</t>
    </rPh>
    <rPh sb="2" eb="4">
      <t>ガッピ</t>
    </rPh>
    <phoneticPr fontId="1"/>
  </si>
  <si>
    <t>利用料等</t>
    <rPh sb="0" eb="2">
      <t>リヨウ</t>
    </rPh>
    <rPh sb="2" eb="3">
      <t>リョウ</t>
    </rPh>
    <rPh sb="3" eb="4">
      <t>トウ</t>
    </rPh>
    <phoneticPr fontId="1"/>
  </si>
  <si>
    <t>契約形態・契約している
利用料　※1</t>
    <rPh sb="0" eb="2">
      <t>ケイヤク</t>
    </rPh>
    <rPh sb="2" eb="4">
      <t>ケイタイ</t>
    </rPh>
    <rPh sb="5" eb="7">
      <t>ケイヤク</t>
    </rPh>
    <rPh sb="12" eb="15">
      <t>リヨウリョウ</t>
    </rPh>
    <phoneticPr fontId="1"/>
  </si>
  <si>
    <t xml:space="preserve">利用（提供）
時間・日数
</t>
    <rPh sb="0" eb="2">
      <t>リヨウ</t>
    </rPh>
    <rPh sb="3" eb="5">
      <t>テイキョウ</t>
    </rPh>
    <rPh sb="7" eb="9">
      <t>ジカン</t>
    </rPh>
    <rPh sb="10" eb="12">
      <t>ニッスウ</t>
    </rPh>
    <phoneticPr fontId="1"/>
  </si>
  <si>
    <r>
      <t>月途中の入退園</t>
    </r>
    <r>
      <rPr>
        <sz val="8"/>
        <color theme="1"/>
        <rFont val="Meiryo UI"/>
        <family val="3"/>
        <charset val="128"/>
      </rPr>
      <t/>
    </r>
    <phoneticPr fontId="1"/>
  </si>
  <si>
    <t>月額利用料(a)</t>
    <rPh sb="0" eb="2">
      <t>ゲツガク</t>
    </rPh>
    <rPh sb="2" eb="5">
      <t>リヨウリョウ</t>
    </rPh>
    <phoneticPr fontId="1"/>
  </si>
  <si>
    <t>月額上限額(b) ※2</t>
    <rPh sb="0" eb="2">
      <t>ゲツガク</t>
    </rPh>
    <phoneticPr fontId="1"/>
  </si>
  <si>
    <t>対象児童氏名</t>
    <rPh sb="0" eb="2">
      <t>タイショウ</t>
    </rPh>
    <rPh sb="2" eb="4">
      <t>ジドウ</t>
    </rPh>
    <phoneticPr fontId="1"/>
  </si>
  <si>
    <r>
      <rPr>
        <sz val="9"/>
        <color theme="1"/>
        <rFont val="Meiryo UI"/>
        <family val="3"/>
        <charset val="128"/>
      </rPr>
      <t>レ</t>
    </r>
    <r>
      <rPr>
        <sz val="9"/>
        <color theme="1"/>
        <rFont val="ＭＳ 明朝"/>
        <family val="1"/>
        <charset val="128"/>
      </rPr>
      <t>及び月途中入園(退園)日を記入</t>
    </r>
    <rPh sb="3" eb="4">
      <t>ツキ</t>
    </rPh>
    <rPh sb="4" eb="6">
      <t>トチュウ</t>
    </rPh>
    <phoneticPr fontId="1"/>
  </si>
  <si>
    <t>請求額(aとbを比較して小さい方)</t>
    <phoneticPr fontId="1"/>
  </si>
  <si>
    <t>施設等
利用料</t>
    <rPh sb="0" eb="2">
      <t>シセツ</t>
    </rPh>
    <rPh sb="2" eb="3">
      <t>トウ</t>
    </rPh>
    <rPh sb="4" eb="6">
      <t>リヨウ</t>
    </rPh>
    <rPh sb="6" eb="7">
      <t>リョウ</t>
    </rPh>
    <phoneticPr fontId="1"/>
  </si>
  <si>
    <t>月額契約</t>
    <rPh sb="0" eb="2">
      <t>ゲツガク</t>
    </rPh>
    <rPh sb="2" eb="4">
      <t>ケイヤク</t>
    </rPh>
    <phoneticPr fontId="1"/>
  </si>
  <si>
    <t>時間</t>
    <rPh sb="0" eb="2">
      <t>ジカン</t>
    </rPh>
    <phoneticPr fontId="1"/>
  </si>
  <si>
    <t>なし</t>
    <phoneticPr fontId="1"/>
  </si>
  <si>
    <t>時間契約</t>
    <rPh sb="0" eb="2">
      <t>ジカン</t>
    </rPh>
    <rPh sb="2" eb="4">
      <t>ケイヤク</t>
    </rPh>
    <phoneticPr fontId="1"/>
  </si>
  <si>
    <t>・</t>
    <phoneticPr fontId="1"/>
  </si>
  <si>
    <t>月途中入園(</t>
    <rPh sb="0" eb="1">
      <t>ツキ</t>
    </rPh>
    <rPh sb="1" eb="3">
      <t>トチュウ</t>
    </rPh>
    <rPh sb="3" eb="5">
      <t>ニュウエン</t>
    </rPh>
    <phoneticPr fontId="1"/>
  </si>
  <si>
    <t>日</t>
    <rPh sb="0" eb="1">
      <t>ニチ</t>
    </rPh>
    <phoneticPr fontId="1"/>
  </si>
  <si>
    <t>)</t>
    <phoneticPr fontId="1"/>
  </si>
  <si>
    <t>日額契約</t>
    <rPh sb="0" eb="2">
      <t>ニチガク</t>
    </rPh>
    <rPh sb="2" eb="4">
      <t>ケイヤク</t>
    </rPh>
    <phoneticPr fontId="1"/>
  </si>
  <si>
    <t>月途中退園(</t>
    <rPh sb="0" eb="1">
      <t>ツキ</t>
    </rPh>
    <rPh sb="1" eb="3">
      <t>トチュウ</t>
    </rPh>
    <rPh sb="3" eb="5">
      <t>タイエン</t>
    </rPh>
    <phoneticPr fontId="1"/>
  </si>
  <si>
    <t>副食費</t>
    <rPh sb="0" eb="2">
      <t>フクショク</t>
    </rPh>
    <rPh sb="2" eb="3">
      <t>ヒ</t>
    </rPh>
    <phoneticPr fontId="1"/>
  </si>
  <si>
    <t>食</t>
    <rPh sb="0" eb="1">
      <t>ショク</t>
    </rPh>
    <phoneticPr fontId="1"/>
  </si>
  <si>
    <t>合計</t>
    <rPh sb="0" eb="2">
      <t>ゴウケイ</t>
    </rPh>
    <phoneticPr fontId="1"/>
  </si>
  <si>
    <t>ページ合計</t>
    <rPh sb="3" eb="5">
      <t>ゴウケイ</t>
    </rPh>
    <phoneticPr fontId="1"/>
  </si>
  <si>
    <t>※1</t>
    <phoneticPr fontId="13"/>
  </si>
  <si>
    <t>利用料の設定が月単位を超える（四半期、前期・後期など）場合は、当該利用料を当該期間の月数で除して、利用料の月額相当分を算定して下さい。
（10円未満の端数がある場合は切り捨て）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リヨウリョウ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2">
      <t>リヨウリョウ</t>
    </rPh>
    <rPh sb="53" eb="55">
      <t>ゲツガク</t>
    </rPh>
    <rPh sb="55" eb="58">
      <t>ソウトウブン</t>
    </rPh>
    <rPh sb="59" eb="61">
      <t>サンテイ</t>
    </rPh>
    <rPh sb="63" eb="64">
      <t>クダ</t>
    </rPh>
    <rPh sb="71" eb="72">
      <t>エン</t>
    </rPh>
    <rPh sb="72" eb="74">
      <t>ミマン</t>
    </rPh>
    <rPh sb="75" eb="77">
      <t>ハスウ</t>
    </rPh>
    <rPh sb="80" eb="82">
      <t>バアイ</t>
    </rPh>
    <rPh sb="83" eb="84">
      <t>キ</t>
    </rPh>
    <rPh sb="85" eb="86">
      <t>ス</t>
    </rPh>
    <phoneticPr fontId="13"/>
  </si>
  <si>
    <t>※2</t>
    <phoneticPr fontId="13"/>
  </si>
  <si>
    <r>
      <t xml:space="preserve">月額上限額は、「余市町認可外保育施設等利用助成金事業交付要綱」別表1のとおりです。
月途中で認定期間が終了する又は開始される場合か、市町村間の転出入の場合、月額限度額は次の通りとなります。
</t>
    </r>
    <r>
      <rPr>
        <sz val="8"/>
        <color theme="1"/>
        <rFont val="ＭＳ 明朝"/>
        <family val="1"/>
        <charset val="128"/>
      </rPr>
      <t>　</t>
    </r>
    <r>
      <rPr>
        <u/>
        <sz val="8"/>
        <color theme="1"/>
        <rFont val="ＭＳ 明朝"/>
        <family val="1"/>
        <charset val="128"/>
      </rPr>
      <t xml:space="preserve">・月途中で本事業の対象であることが終了する（転出、本事業対象事由が非該当となる等）場合の限度額：
</t>
    </r>
    <r>
      <rPr>
        <sz val="8"/>
        <color theme="1"/>
        <rFont val="ＭＳ 明朝"/>
        <family val="1"/>
        <charset val="128"/>
      </rPr>
      <t>　　</t>
    </r>
    <r>
      <rPr>
        <u/>
        <sz val="8"/>
        <color theme="1"/>
        <rFont val="ＭＳ 明朝"/>
        <family val="1"/>
        <charset val="128"/>
      </rPr>
      <t xml:space="preserve">（月額上限額／当該施設の平均的な開所日数（20日か25日のいずれか。））（ただし、日額上限がある場合は当該日額上限額）× 認定終了日までの利用（在籍）日数（10円未満切捨）
</t>
    </r>
    <r>
      <rPr>
        <sz val="8"/>
        <color theme="1"/>
        <rFont val="ＭＳ 明朝"/>
        <family val="1"/>
        <charset val="128"/>
      </rPr>
      <t>　</t>
    </r>
    <r>
      <rPr>
        <u/>
        <sz val="8"/>
        <color theme="1"/>
        <rFont val="ＭＳ 明朝"/>
        <family val="1"/>
        <charset val="128"/>
      </rPr>
      <t xml:space="preserve">・月途中で本事業の対象であることが開始される（転入、本事業の対象事由に該当となる等）場合の限度額：
</t>
    </r>
    <r>
      <rPr>
        <sz val="8"/>
        <color theme="1"/>
        <rFont val="ＭＳ 明朝"/>
        <family val="1"/>
        <charset val="128"/>
      </rPr>
      <t>　　</t>
    </r>
    <r>
      <rPr>
        <u/>
        <sz val="8"/>
        <color theme="1"/>
        <rFont val="ＭＳ 明朝"/>
        <family val="1"/>
        <charset val="128"/>
      </rPr>
      <t>（月額上限額／当該施設の平均的な開所日数（20日か25日のいずれか。））（ただし、日額上限がある場合は当該日額上限額）× 認定開始日以降の利用（在籍）日数（10円未満切捨）</t>
    </r>
    <rPh sb="0" eb="2">
      <t>ゲツガク</t>
    </rPh>
    <rPh sb="2" eb="5">
      <t>ジョウゲンガク</t>
    </rPh>
    <rPh sb="31" eb="33">
      <t>ベッピョウ</t>
    </rPh>
    <rPh sb="101" eb="102">
      <t>ホン</t>
    </rPh>
    <rPh sb="102" eb="104">
      <t>ジギョウ</t>
    </rPh>
    <rPh sb="105" eb="107">
      <t>タイショウ</t>
    </rPh>
    <rPh sb="137" eb="139">
      <t>バアイ</t>
    </rPh>
    <rPh sb="148" eb="150">
      <t>ゲツガク</t>
    </rPh>
    <rPh sb="150" eb="152">
      <t>ジョウゲン</t>
    </rPh>
    <rPh sb="152" eb="153">
      <t>ガク</t>
    </rPh>
    <rPh sb="188" eb="190">
      <t>ニチガク</t>
    </rPh>
    <rPh sb="190" eb="192">
      <t>ジョウゲン</t>
    </rPh>
    <rPh sb="195" eb="197">
      <t>バアイ</t>
    </rPh>
    <rPh sb="198" eb="200">
      <t>トウガイ</t>
    </rPh>
    <rPh sb="200" eb="202">
      <t>ニチガク</t>
    </rPh>
    <rPh sb="202" eb="204">
      <t>ジョウゲン</t>
    </rPh>
    <rPh sb="204" eb="205">
      <t>ガク</t>
    </rPh>
    <rPh sb="208" eb="210">
      <t>ニンテイ</t>
    </rPh>
    <rPh sb="210" eb="212">
      <t>シュウリョウ</t>
    </rPh>
    <rPh sb="216" eb="218">
      <t>リヨウ</t>
    </rPh>
    <rPh sb="219" eb="221">
      <t>ザイセキ</t>
    </rPh>
    <rPh sb="222" eb="224">
      <t>ニッスウ</t>
    </rPh>
    <rPh sb="227" eb="228">
      <t>エン</t>
    </rPh>
    <rPh sb="228" eb="230">
      <t>ミマン</t>
    </rPh>
    <rPh sb="230" eb="232">
      <t>キリス</t>
    </rPh>
    <rPh sb="240" eb="241">
      <t>ホン</t>
    </rPh>
    <rPh sb="241" eb="243">
      <t>ジギョウ</t>
    </rPh>
    <rPh sb="244" eb="246">
      <t>タイショウ</t>
    </rPh>
    <rPh sb="258" eb="260">
      <t>テンニュウ</t>
    </rPh>
    <rPh sb="261" eb="262">
      <t>ホン</t>
    </rPh>
    <rPh sb="262" eb="264">
      <t>ジギョウ</t>
    </rPh>
    <rPh sb="265" eb="267">
      <t>タイショウ</t>
    </rPh>
    <rPh sb="267" eb="269">
      <t>ジユウ</t>
    </rPh>
    <rPh sb="270" eb="272">
      <t>ガイトウ</t>
    </rPh>
    <rPh sb="275" eb="276">
      <t>トウ</t>
    </rPh>
    <rPh sb="356" eb="358">
      <t>リヨウ</t>
    </rPh>
    <rPh sb="359" eb="361">
      <t>ザイセキ</t>
    </rPh>
    <phoneticPr fontId="13"/>
  </si>
  <si>
    <r>
      <rPr>
        <b/>
        <sz val="10"/>
        <rFont val="ＭＳ 明朝"/>
        <family val="1"/>
        <charset val="128"/>
      </rPr>
      <t>認可外保育施設等　※下記のいずれかに〇</t>
    </r>
    <r>
      <rPr>
        <sz val="10"/>
        <rFont val="ＭＳ 明朝"/>
        <family val="1"/>
        <charset val="128"/>
      </rPr>
      <t xml:space="preserve">
（認可外保育施設・一時預かり事業・病児保育事業・ﾌｧﾐﾘ･ｰｻﾎﾟｰﾄ･ｾﾝﾀｰ事業）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</si>
</sst>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2"/>
      <charset val="128"/>
    </font>
    <font>
      <sz val="1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8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6" fillId="0" borderId="0"/>
  </cellStyleXfs>
  <cellXfs count="3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21" fillId="0" borderId="0" xfId="0" applyFont="1"/>
    <xf numFmtId="0" fontId="21" fillId="0" borderId="0" xfId="0" applyFont="1" applyAlignment="1">
      <alignment vertical="top"/>
    </xf>
    <xf numFmtId="0" fontId="19" fillId="0" borderId="0" xfId="0" applyFont="1"/>
    <xf numFmtId="0" fontId="19" fillId="0" borderId="0" xfId="0" quotePrefix="1" applyFont="1" applyAlignment="1">
      <alignment horizontal="right"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3" fontId="3" fillId="0" borderId="9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61" xfId="0" applyNumberFormat="1" applyFont="1" applyBorder="1" applyAlignment="1">
      <alignment horizontal="right" vertical="center"/>
    </xf>
    <xf numFmtId="3" fontId="5" fillId="0" borderId="23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right" vertical="center"/>
    </xf>
    <xf numFmtId="31" fontId="5" fillId="0" borderId="13" xfId="0" applyNumberFormat="1" applyFont="1" applyBorder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31" fontId="5" fillId="0" borderId="14" xfId="0" applyNumberFormat="1" applyFont="1" applyBorder="1" applyAlignment="1">
      <alignment horizontal="center" vertical="center"/>
    </xf>
    <xf numFmtId="31" fontId="5" fillId="0" borderId="6" xfId="0" applyNumberFormat="1" applyFont="1" applyBorder="1" applyAlignment="1">
      <alignment horizontal="center" vertical="center"/>
    </xf>
    <xf numFmtId="31" fontId="5" fillId="0" borderId="7" xfId="0" applyNumberFormat="1" applyFont="1" applyBorder="1" applyAlignment="1">
      <alignment horizontal="center" vertical="center"/>
    </xf>
    <xf numFmtId="31" fontId="5" fillId="0" borderId="9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1" fontId="5" fillId="2" borderId="13" xfId="0" applyNumberFormat="1" applyFont="1" applyFill="1" applyBorder="1" applyAlignment="1">
      <alignment horizontal="center" vertical="center"/>
    </xf>
    <xf numFmtId="31" fontId="5" fillId="2" borderId="0" xfId="0" applyNumberFormat="1" applyFont="1" applyFill="1" applyAlignment="1">
      <alignment horizontal="center" vertical="center"/>
    </xf>
    <xf numFmtId="31" fontId="5" fillId="2" borderId="14" xfId="0" applyNumberFormat="1" applyFont="1" applyFill="1" applyBorder="1" applyAlignment="1">
      <alignment horizontal="center" vertical="center"/>
    </xf>
    <xf numFmtId="31" fontId="5" fillId="2" borderId="6" xfId="0" applyNumberFormat="1" applyFont="1" applyFill="1" applyBorder="1" applyAlignment="1">
      <alignment horizontal="center" vertical="center"/>
    </xf>
    <xf numFmtId="31" fontId="5" fillId="2" borderId="7" xfId="0" applyNumberFormat="1" applyFont="1" applyFill="1" applyBorder="1" applyAlignment="1">
      <alignment horizontal="center" vertical="center"/>
    </xf>
    <xf numFmtId="31" fontId="5" fillId="2" borderId="9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31" fontId="5" fillId="0" borderId="4" xfId="0" applyNumberFormat="1" applyFont="1" applyBorder="1" applyAlignment="1">
      <alignment horizontal="center" vertical="center" wrapText="1"/>
    </xf>
    <xf numFmtId="31" fontId="5" fillId="0" borderId="5" xfId="0" applyNumberFormat="1" applyFont="1" applyBorder="1" applyAlignment="1">
      <alignment horizontal="center" vertical="center"/>
    </xf>
    <xf numFmtId="31" fontId="5" fillId="0" borderId="8" xfId="0" applyNumberFormat="1" applyFont="1" applyBorder="1" applyAlignment="1">
      <alignment horizontal="center" vertical="center"/>
    </xf>
    <xf numFmtId="3" fontId="3" fillId="0" borderId="92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1" fontId="5" fillId="0" borderId="4" xfId="0" applyNumberFormat="1" applyFont="1" applyBorder="1" applyAlignment="1">
      <alignment horizontal="center" vertical="center"/>
    </xf>
    <xf numFmtId="31" fontId="5" fillId="2" borderId="4" xfId="0" applyNumberFormat="1" applyFont="1" applyFill="1" applyBorder="1" applyAlignment="1">
      <alignment horizontal="center" vertical="center" wrapText="1"/>
    </xf>
    <xf numFmtId="31" fontId="5" fillId="2" borderId="5" xfId="0" applyNumberFormat="1" applyFont="1" applyFill="1" applyBorder="1" applyAlignment="1">
      <alignment horizontal="center" vertical="center"/>
    </xf>
    <xf numFmtId="31" fontId="5" fillId="2" borderId="8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88" xfId="0" applyFont="1" applyFill="1" applyBorder="1" applyAlignment="1">
      <alignment horizontal="center" vertical="center" wrapText="1" shrinkToFit="1"/>
    </xf>
    <xf numFmtId="0" fontId="4" fillId="2" borderId="89" xfId="0" applyFont="1" applyFill="1" applyBorder="1" applyAlignment="1">
      <alignment horizontal="center" vertical="center" wrapText="1" shrinkToFit="1"/>
    </xf>
    <xf numFmtId="0" fontId="4" fillId="2" borderId="90" xfId="0" applyFont="1" applyFill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85" xfId="0" applyFont="1" applyFill="1" applyBorder="1" applyAlignment="1">
      <alignment horizontal="center" vertical="center" wrapText="1" shrinkToFit="1"/>
    </xf>
    <xf numFmtId="0" fontId="4" fillId="2" borderId="86" xfId="0" applyFont="1" applyFill="1" applyBorder="1" applyAlignment="1">
      <alignment horizontal="center" vertical="center" wrapText="1" shrinkToFit="1"/>
    </xf>
    <xf numFmtId="0" fontId="4" fillId="2" borderId="87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2" borderId="78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77" xfId="0" applyFont="1" applyBorder="1" applyAlignment="1">
      <alignment horizontal="left" vertical="center" wrapText="1"/>
    </xf>
    <xf numFmtId="0" fontId="8" fillId="2" borderId="73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76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2" borderId="50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64" xfId="0" applyFont="1" applyBorder="1" applyAlignment="1">
      <alignment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25" fillId="2" borderId="47" xfId="0" applyFont="1" applyFill="1" applyBorder="1" applyAlignment="1">
      <alignment horizontal="center" vertical="center" wrapText="1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2" borderId="50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2" borderId="57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/>
    </xf>
    <xf numFmtId="0" fontId="23" fillId="0" borderId="23" xfId="0" applyFont="1" applyBorder="1" applyAlignment="1">
      <alignment horizontal="right" vertical="center"/>
    </xf>
    <xf numFmtId="0" fontId="23" fillId="0" borderId="49" xfId="0" applyFont="1" applyBorder="1" applyAlignment="1">
      <alignment horizontal="righ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83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8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8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56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59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45" xfId="0" applyFont="1" applyFill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51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horizontal="left" vertical="center"/>
    </xf>
  </cellXfs>
  <cellStyles count="3">
    <cellStyle name="標準" xfId="0" builtinId="0"/>
    <cellStyle name="標準 2 2" xfId="2" xr:uid="{00000000-0005-0000-0000-000001000000}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9"/>
  <sheetViews>
    <sheetView tabSelected="1" view="pageBreakPreview" topLeftCell="A56" zoomScaleNormal="100" zoomScaleSheetLayoutView="100" workbookViewId="0">
      <selection activeCell="B8" sqref="B8:Y9"/>
    </sheetView>
  </sheetViews>
  <sheetFormatPr defaultRowHeight="18" customHeight="1"/>
  <cols>
    <col min="1" max="1" width="4" style="151" customWidth="1"/>
    <col min="2" max="34" width="3.375" style="151" customWidth="1"/>
    <col min="35" max="16384" width="9" style="151"/>
  </cols>
  <sheetData>
    <row r="1" spans="1:33" ht="18" customHeight="1">
      <c r="A1" s="151" t="s">
        <v>64</v>
      </c>
    </row>
    <row r="2" spans="1:33" ht="18" customHeight="1">
      <c r="T2" s="152" t="s">
        <v>10</v>
      </c>
      <c r="U2" s="152"/>
      <c r="V2" s="152"/>
      <c r="W2" s="152"/>
      <c r="X2" s="152"/>
      <c r="Y2" s="152"/>
      <c r="Z2" s="152"/>
    </row>
    <row r="3" spans="1:33" ht="7.5" customHeight="1"/>
    <row r="4" spans="1:33" ht="18" customHeight="1">
      <c r="B4" s="153" t="s">
        <v>47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</row>
    <row r="5" spans="1:33" ht="8.25" customHeight="1"/>
    <row r="6" spans="1:33" ht="18" customHeight="1">
      <c r="B6" s="154" t="s">
        <v>0</v>
      </c>
      <c r="C6" s="154"/>
      <c r="D6" s="154"/>
      <c r="E6" s="154"/>
      <c r="F6" s="154"/>
      <c r="G6" s="154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</row>
    <row r="7" spans="1:33" ht="7.5" customHeight="1"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</row>
    <row r="8" spans="1:33" ht="18" customHeight="1">
      <c r="B8" s="156" t="s">
        <v>44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7"/>
      <c r="AA8" s="157"/>
      <c r="AB8" s="155"/>
      <c r="AC8" s="155"/>
      <c r="AD8" s="155"/>
      <c r="AE8" s="155"/>
      <c r="AF8" s="155"/>
      <c r="AG8" s="155"/>
    </row>
    <row r="9" spans="1:33" ht="18" customHeight="1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7"/>
      <c r="AA9" s="157"/>
      <c r="AB9" s="155"/>
      <c r="AC9" s="155"/>
      <c r="AD9" s="155"/>
      <c r="AE9" s="155"/>
      <c r="AF9" s="155"/>
      <c r="AG9" s="155"/>
    </row>
    <row r="10" spans="1:33" ht="8.25" customHeight="1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</row>
    <row r="11" spans="1:33" ht="18" customHeight="1" thickBot="1">
      <c r="B11" s="158" t="s">
        <v>42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</row>
    <row r="12" spans="1:33" ht="29.25" customHeight="1">
      <c r="B12" s="159" t="s">
        <v>30</v>
      </c>
      <c r="C12" s="160"/>
      <c r="D12" s="160"/>
      <c r="E12" s="161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64" t="s">
        <v>13</v>
      </c>
      <c r="Q12" s="165"/>
      <c r="R12" s="166"/>
      <c r="S12" s="167"/>
      <c r="T12" s="167"/>
      <c r="U12" s="167"/>
      <c r="V12" s="167"/>
      <c r="W12" s="167"/>
      <c r="X12" s="167"/>
      <c r="Y12" s="168"/>
      <c r="Z12" s="155"/>
      <c r="AA12" s="155"/>
      <c r="AB12" s="155"/>
      <c r="AC12" s="155"/>
      <c r="AD12" s="155"/>
      <c r="AE12" s="155"/>
    </row>
    <row r="13" spans="1:33" ht="29.25" customHeight="1">
      <c r="B13" s="169" t="s">
        <v>29</v>
      </c>
      <c r="C13" s="170"/>
      <c r="D13" s="170"/>
      <c r="E13" s="171"/>
      <c r="F13" s="172"/>
      <c r="G13" s="172"/>
      <c r="H13" s="172"/>
      <c r="I13" s="172"/>
      <c r="J13" s="172"/>
      <c r="K13" s="172"/>
      <c r="L13" s="172"/>
      <c r="M13" s="172"/>
      <c r="N13" s="173" t="s">
        <v>14</v>
      </c>
      <c r="O13" s="174"/>
      <c r="P13" s="175"/>
      <c r="Q13" s="176"/>
      <c r="R13" s="177"/>
      <c r="S13" s="178"/>
      <c r="T13" s="178"/>
      <c r="U13" s="178"/>
      <c r="V13" s="178"/>
      <c r="W13" s="178"/>
      <c r="X13" s="178"/>
      <c r="Y13" s="179"/>
      <c r="Z13" s="155"/>
      <c r="AA13" s="155"/>
      <c r="AB13" s="155"/>
      <c r="AC13" s="155"/>
      <c r="AD13" s="155"/>
      <c r="AE13" s="155"/>
    </row>
    <row r="14" spans="1:33" ht="38.25" customHeight="1">
      <c r="B14" s="180" t="s">
        <v>1</v>
      </c>
      <c r="C14" s="181"/>
      <c r="D14" s="182"/>
      <c r="E14" s="183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5"/>
      <c r="Z14" s="155"/>
      <c r="AA14" s="155"/>
      <c r="AB14" s="155"/>
      <c r="AC14" s="155"/>
      <c r="AD14" s="155"/>
      <c r="AE14" s="155"/>
    </row>
    <row r="15" spans="1:33" ht="24" customHeight="1" thickBot="1">
      <c r="B15" s="186"/>
      <c r="C15" s="186"/>
      <c r="D15" s="187"/>
      <c r="E15" s="188" t="s">
        <v>15</v>
      </c>
      <c r="F15" s="189" t="s">
        <v>102</v>
      </c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55"/>
      <c r="AA15" s="155"/>
      <c r="AB15" s="155"/>
      <c r="AC15" s="155"/>
      <c r="AD15" s="155"/>
      <c r="AE15" s="155"/>
    </row>
    <row r="16" spans="1:33" ht="24" customHeight="1" thickBot="1">
      <c r="B16" s="191"/>
      <c r="C16" s="191"/>
      <c r="D16" s="192"/>
      <c r="E16" s="193" t="s">
        <v>15</v>
      </c>
      <c r="F16" s="194" t="s">
        <v>31</v>
      </c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55"/>
      <c r="AA16" s="155"/>
      <c r="AB16" s="155"/>
      <c r="AC16" s="155"/>
      <c r="AD16" s="155"/>
      <c r="AE16" s="155"/>
    </row>
    <row r="17" spans="2:33" ht="9" customHeight="1"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55"/>
      <c r="Y17" s="155"/>
      <c r="Z17" s="155"/>
      <c r="AA17" s="155"/>
      <c r="AB17" s="155"/>
      <c r="AC17" s="155"/>
      <c r="AD17" s="155"/>
    </row>
    <row r="18" spans="2:33" ht="18" customHeight="1" thickBot="1">
      <c r="B18" s="158" t="s">
        <v>45</v>
      </c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</row>
    <row r="19" spans="2:33" ht="18" customHeight="1">
      <c r="B19" s="197" t="s">
        <v>2</v>
      </c>
      <c r="C19" s="198"/>
      <c r="D19" s="198"/>
      <c r="E19" s="199"/>
      <c r="F19" s="200"/>
      <c r="G19" s="200"/>
      <c r="H19" s="200"/>
      <c r="I19" s="200"/>
      <c r="J19" s="200"/>
      <c r="K19" s="200"/>
      <c r="L19" s="200"/>
      <c r="M19" s="200" t="s">
        <v>26</v>
      </c>
      <c r="N19" s="200"/>
      <c r="O19" s="200"/>
      <c r="P19" s="201"/>
      <c r="Q19" s="198" t="s">
        <v>3</v>
      </c>
      <c r="R19" s="198"/>
      <c r="S19" s="202"/>
      <c r="T19" s="202"/>
      <c r="U19" s="202"/>
      <c r="V19" s="203"/>
      <c r="W19" s="200" t="s">
        <v>4</v>
      </c>
      <c r="X19" s="200"/>
      <c r="Y19" s="204"/>
      <c r="Z19" s="205"/>
      <c r="AA19" s="155"/>
      <c r="AB19" s="155"/>
      <c r="AC19" s="155"/>
      <c r="AD19" s="155"/>
      <c r="AE19" s="155"/>
      <c r="AF19" s="155"/>
    </row>
    <row r="20" spans="2:33" ht="18" customHeight="1">
      <c r="B20" s="206"/>
      <c r="C20" s="207"/>
      <c r="D20" s="207"/>
      <c r="E20" s="208"/>
      <c r="F20" s="209"/>
      <c r="G20" s="209"/>
      <c r="H20" s="209"/>
      <c r="I20" s="209"/>
      <c r="J20" s="209"/>
      <c r="K20" s="209"/>
      <c r="L20" s="209"/>
      <c r="M20" s="209" t="s">
        <v>27</v>
      </c>
      <c r="N20" s="209"/>
      <c r="O20" s="209"/>
      <c r="P20" s="210"/>
      <c r="Q20" s="207"/>
      <c r="R20" s="207"/>
      <c r="S20" s="211"/>
      <c r="T20" s="211"/>
      <c r="U20" s="211"/>
      <c r="V20" s="212"/>
      <c r="W20" s="209" t="s">
        <v>5</v>
      </c>
      <c r="X20" s="209"/>
      <c r="Y20" s="213"/>
      <c r="Z20" s="214"/>
      <c r="AA20" s="155"/>
      <c r="AB20" s="155"/>
      <c r="AC20" s="155"/>
      <c r="AD20" s="155"/>
      <c r="AE20" s="155"/>
      <c r="AF20" s="155"/>
    </row>
    <row r="21" spans="2:33" ht="33.75" customHeight="1" thickBot="1">
      <c r="B21" s="215" t="s">
        <v>6</v>
      </c>
      <c r="C21" s="216"/>
      <c r="D21" s="216"/>
      <c r="E21" s="217" t="s">
        <v>9</v>
      </c>
      <c r="F21" s="218"/>
      <c r="G21" s="218"/>
      <c r="H21" s="218" t="s">
        <v>7</v>
      </c>
      <c r="I21" s="218"/>
      <c r="J21" s="219"/>
      <c r="K21" s="220"/>
      <c r="L21" s="221"/>
      <c r="M21" s="221"/>
      <c r="N21" s="221"/>
      <c r="O21" s="221"/>
      <c r="P21" s="222"/>
      <c r="Q21" s="223" t="s">
        <v>8</v>
      </c>
      <c r="R21" s="216"/>
      <c r="S21" s="224"/>
      <c r="T21" s="225"/>
      <c r="U21" s="225"/>
      <c r="V21" s="225"/>
      <c r="W21" s="225"/>
      <c r="X21" s="225"/>
      <c r="Y21" s="226"/>
      <c r="Z21" s="214"/>
      <c r="AA21" s="155"/>
      <c r="AB21" s="155"/>
      <c r="AC21" s="155"/>
      <c r="AD21" s="155"/>
      <c r="AE21" s="155"/>
      <c r="AF21" s="155"/>
    </row>
    <row r="22" spans="2:33" ht="6.75" customHeight="1"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155"/>
      <c r="AB22" s="155"/>
      <c r="AC22" s="155"/>
      <c r="AD22" s="155"/>
      <c r="AE22" s="155"/>
      <c r="AF22" s="155"/>
    </row>
    <row r="23" spans="2:33" ht="18" customHeight="1" thickBot="1">
      <c r="B23" s="158" t="s">
        <v>46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</row>
    <row r="24" spans="2:33" ht="24.75" customHeight="1">
      <c r="B24" s="228" t="s">
        <v>12</v>
      </c>
      <c r="C24" s="22"/>
      <c r="D24" s="22"/>
      <c r="E24" s="22" t="s">
        <v>38</v>
      </c>
      <c r="F24" s="22"/>
      <c r="G24" s="22"/>
      <c r="H24" s="229" t="s">
        <v>35</v>
      </c>
      <c r="I24" s="230"/>
      <c r="J24" s="230"/>
      <c r="K24" s="230"/>
      <c r="L24" s="230"/>
      <c r="M24" s="230"/>
      <c r="N24" s="229" t="s">
        <v>36</v>
      </c>
      <c r="O24" s="230"/>
      <c r="P24" s="230"/>
      <c r="Q24" s="230"/>
      <c r="R24" s="230"/>
      <c r="S24" s="230"/>
      <c r="T24" s="229" t="s">
        <v>37</v>
      </c>
      <c r="U24" s="230"/>
      <c r="V24" s="230"/>
      <c r="W24" s="230"/>
      <c r="X24" s="230"/>
      <c r="Y24" s="231"/>
      <c r="Z24" s="155"/>
      <c r="AA24" s="155"/>
      <c r="AB24" s="155"/>
      <c r="AC24" s="155"/>
      <c r="AD24" s="155"/>
      <c r="AE24" s="155"/>
      <c r="AF24" s="155"/>
      <c r="AG24" s="155"/>
    </row>
    <row r="25" spans="2:33" ht="18" customHeight="1">
      <c r="B25" s="24"/>
      <c r="C25" s="25"/>
      <c r="D25" s="25"/>
      <c r="E25" s="232" t="s">
        <v>28</v>
      </c>
      <c r="F25" s="232"/>
      <c r="G25" s="232"/>
      <c r="H25" s="233"/>
      <c r="I25" s="233"/>
      <c r="J25" s="233"/>
      <c r="K25" s="233"/>
      <c r="L25" s="233"/>
      <c r="M25" s="234" t="s">
        <v>11</v>
      </c>
      <c r="N25" s="233"/>
      <c r="O25" s="233"/>
      <c r="P25" s="233"/>
      <c r="Q25" s="233"/>
      <c r="R25" s="233"/>
      <c r="S25" s="234" t="s">
        <v>11</v>
      </c>
      <c r="T25" s="233"/>
      <c r="U25" s="233"/>
      <c r="V25" s="233"/>
      <c r="W25" s="233"/>
      <c r="X25" s="233"/>
      <c r="Y25" s="235" t="s">
        <v>11</v>
      </c>
      <c r="Z25" s="155"/>
      <c r="AA25" s="155"/>
      <c r="AB25" s="155"/>
      <c r="AC25" s="155"/>
      <c r="AD25" s="155"/>
      <c r="AE25" s="155"/>
      <c r="AF25" s="155"/>
      <c r="AG25" s="155"/>
    </row>
    <row r="26" spans="2:33" ht="18" customHeight="1" thickBot="1">
      <c r="B26" s="24"/>
      <c r="C26" s="25"/>
      <c r="D26" s="25"/>
      <c r="E26" s="236" t="s">
        <v>40</v>
      </c>
      <c r="F26" s="236"/>
      <c r="G26" s="236"/>
      <c r="H26" s="237"/>
      <c r="I26" s="237"/>
      <c r="J26" s="237"/>
      <c r="K26" s="237"/>
      <c r="L26" s="237"/>
      <c r="M26" s="238" t="s">
        <v>11</v>
      </c>
      <c r="N26" s="237"/>
      <c r="O26" s="237"/>
      <c r="P26" s="237"/>
      <c r="Q26" s="237"/>
      <c r="R26" s="237"/>
      <c r="S26" s="238" t="s">
        <v>11</v>
      </c>
      <c r="T26" s="239"/>
      <c r="U26" s="239"/>
      <c r="V26" s="239"/>
      <c r="W26" s="239"/>
      <c r="X26" s="239"/>
      <c r="Y26" s="240" t="s">
        <v>11</v>
      </c>
      <c r="Z26" s="155"/>
      <c r="AA26" s="155"/>
      <c r="AB26" s="155"/>
      <c r="AC26" s="155"/>
      <c r="AD26" s="155"/>
      <c r="AE26" s="155"/>
      <c r="AF26" s="155"/>
      <c r="AG26" s="155"/>
    </row>
    <row r="27" spans="2:33" ht="18" customHeight="1" thickTop="1" thickBot="1">
      <c r="B27" s="24"/>
      <c r="C27" s="25"/>
      <c r="D27" s="25"/>
      <c r="E27" s="33" t="s">
        <v>41</v>
      </c>
      <c r="F27" s="33"/>
      <c r="G27" s="33"/>
      <c r="H27" s="241"/>
      <c r="I27" s="241"/>
      <c r="J27" s="241"/>
      <c r="K27" s="241"/>
      <c r="L27" s="241"/>
      <c r="M27" s="242" t="s">
        <v>11</v>
      </c>
      <c r="N27" s="241"/>
      <c r="O27" s="241"/>
      <c r="P27" s="241"/>
      <c r="Q27" s="241"/>
      <c r="R27" s="241"/>
      <c r="S27" s="243" t="s">
        <v>11</v>
      </c>
      <c r="T27" s="244"/>
      <c r="U27" s="245"/>
      <c r="V27" s="245"/>
      <c r="W27" s="245"/>
      <c r="X27" s="245"/>
      <c r="Y27" s="246" t="s">
        <v>11</v>
      </c>
      <c r="Z27" s="155"/>
      <c r="AA27" s="155"/>
      <c r="AB27" s="155"/>
      <c r="AC27" s="155"/>
      <c r="AD27" s="155"/>
      <c r="AE27" s="155"/>
      <c r="AF27" s="155"/>
      <c r="AG27" s="155"/>
    </row>
    <row r="28" spans="2:33" ht="28.5" customHeight="1" thickBot="1">
      <c r="B28" s="247" t="s">
        <v>43</v>
      </c>
      <c r="C28" s="248"/>
      <c r="D28" s="248"/>
      <c r="E28" s="248"/>
      <c r="F28" s="248"/>
      <c r="G28" s="249"/>
      <c r="H28" s="250" t="s">
        <v>32</v>
      </c>
      <c r="I28" s="251"/>
      <c r="J28" s="251"/>
      <c r="K28" s="251"/>
      <c r="L28" s="251"/>
      <c r="M28" s="251"/>
      <c r="N28" s="251"/>
      <c r="O28" s="252"/>
      <c r="P28" s="253" t="s">
        <v>33</v>
      </c>
      <c r="Q28" s="253"/>
      <c r="R28" s="253"/>
      <c r="S28" s="253"/>
      <c r="T28" s="254" t="s">
        <v>34</v>
      </c>
      <c r="U28" s="255"/>
      <c r="V28" s="255"/>
      <c r="W28" s="255"/>
      <c r="X28" s="255"/>
      <c r="Y28" s="256"/>
      <c r="Z28" s="155"/>
      <c r="AA28" s="155"/>
      <c r="AB28" s="155"/>
      <c r="AC28" s="155"/>
      <c r="AD28" s="155"/>
    </row>
    <row r="29" spans="2:33" ht="29.25" customHeight="1">
      <c r="B29" s="257" t="s">
        <v>39</v>
      </c>
      <c r="C29" s="258" t="s">
        <v>63</v>
      </c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155"/>
      <c r="AA29" s="155"/>
      <c r="AB29" s="155"/>
      <c r="AC29" s="155"/>
      <c r="AD29" s="155"/>
    </row>
    <row r="30" spans="2:33" ht="18" customHeight="1" thickBot="1">
      <c r="B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55"/>
      <c r="Y30" s="155"/>
      <c r="Z30" s="155"/>
      <c r="AA30" s="155"/>
      <c r="AB30" s="155"/>
      <c r="AC30" s="155"/>
      <c r="AD30" s="155"/>
    </row>
    <row r="31" spans="2:33" ht="18" customHeight="1">
      <c r="B31" s="259" t="s">
        <v>16</v>
      </c>
      <c r="C31" s="260"/>
      <c r="D31" s="261"/>
      <c r="E31" s="259" t="s">
        <v>58</v>
      </c>
      <c r="F31" s="260"/>
      <c r="G31" s="261"/>
      <c r="H31" s="262" t="s">
        <v>25</v>
      </c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4"/>
    </row>
    <row r="32" spans="2:33" ht="18" customHeight="1" thickBot="1">
      <c r="B32" s="265"/>
      <c r="C32" s="266"/>
      <c r="D32" s="267"/>
      <c r="E32" s="265"/>
      <c r="F32" s="266"/>
      <c r="G32" s="267"/>
      <c r="H32" s="268" t="s">
        <v>17</v>
      </c>
      <c r="I32" s="269"/>
      <c r="J32" s="269"/>
      <c r="K32" s="269"/>
      <c r="L32" s="269"/>
      <c r="M32" s="269"/>
      <c r="N32" s="269"/>
      <c r="O32" s="269"/>
      <c r="P32" s="270"/>
      <c r="Q32" s="271" t="s">
        <v>18</v>
      </c>
      <c r="R32" s="269"/>
      <c r="S32" s="269"/>
      <c r="T32" s="269"/>
      <c r="U32" s="269"/>
      <c r="V32" s="269"/>
      <c r="W32" s="269"/>
      <c r="X32" s="269"/>
      <c r="Y32" s="272"/>
    </row>
    <row r="33" spans="2:33" ht="15" customHeight="1" thickTop="1">
      <c r="B33" s="32" t="s">
        <v>48</v>
      </c>
      <c r="C33" s="33"/>
      <c r="D33" s="34"/>
      <c r="E33" s="273" t="s">
        <v>19</v>
      </c>
      <c r="F33" s="33"/>
      <c r="G33" s="34"/>
      <c r="H33" s="274" t="s">
        <v>23</v>
      </c>
      <c r="I33" s="275"/>
      <c r="J33" s="275"/>
      <c r="K33" s="275"/>
      <c r="L33" s="275"/>
      <c r="M33" s="275"/>
      <c r="N33" s="275"/>
      <c r="O33" s="275"/>
      <c r="P33" s="275"/>
      <c r="Q33" s="276" t="s">
        <v>22</v>
      </c>
      <c r="R33" s="276"/>
      <c r="S33" s="276"/>
      <c r="T33" s="276"/>
      <c r="U33" s="276"/>
      <c r="V33" s="276"/>
      <c r="W33" s="276"/>
      <c r="X33" s="276"/>
      <c r="Y33" s="277"/>
      <c r="Z33" s="155"/>
      <c r="AA33" s="155"/>
    </row>
    <row r="34" spans="2:33" ht="15" customHeight="1">
      <c r="B34" s="24"/>
      <c r="C34" s="25"/>
      <c r="D34" s="26"/>
      <c r="E34" s="24"/>
      <c r="F34" s="25"/>
      <c r="G34" s="26"/>
      <c r="H34" s="278"/>
      <c r="I34" s="279"/>
      <c r="J34" s="279"/>
      <c r="K34" s="279"/>
      <c r="L34" s="279"/>
      <c r="M34" s="279"/>
      <c r="N34" s="279"/>
      <c r="O34" s="279"/>
      <c r="P34" s="279"/>
      <c r="Q34" s="280"/>
      <c r="R34" s="280"/>
      <c r="S34" s="280"/>
      <c r="T34" s="280"/>
      <c r="U34" s="280"/>
      <c r="V34" s="280"/>
      <c r="W34" s="280"/>
      <c r="X34" s="280"/>
      <c r="Y34" s="281"/>
      <c r="Z34" s="155"/>
      <c r="AA34" s="155"/>
      <c r="AC34" s="282"/>
    </row>
    <row r="35" spans="2:33" ht="15" customHeight="1">
      <c r="B35" s="24"/>
      <c r="C35" s="25"/>
      <c r="D35" s="26"/>
      <c r="E35" s="24" t="s">
        <v>20</v>
      </c>
      <c r="F35" s="25"/>
      <c r="G35" s="26"/>
      <c r="H35" s="283" t="s">
        <v>55</v>
      </c>
      <c r="I35" s="283"/>
      <c r="J35" s="283"/>
      <c r="K35" s="283"/>
      <c r="L35" s="283"/>
      <c r="M35" s="283"/>
      <c r="N35" s="283"/>
      <c r="O35" s="283"/>
      <c r="P35" s="284"/>
      <c r="Q35" s="285" t="s">
        <v>21</v>
      </c>
      <c r="R35" s="286"/>
      <c r="S35" s="286"/>
      <c r="T35" s="286"/>
      <c r="U35" s="286"/>
      <c r="V35" s="286"/>
      <c r="W35" s="286"/>
      <c r="X35" s="286"/>
      <c r="Y35" s="287"/>
      <c r="Z35" s="155"/>
      <c r="AA35" s="155"/>
    </row>
    <row r="36" spans="2:33" ht="15" customHeight="1" thickBot="1">
      <c r="B36" s="35"/>
      <c r="C36" s="36"/>
      <c r="D36" s="37"/>
      <c r="E36" s="35"/>
      <c r="F36" s="36"/>
      <c r="G36" s="37"/>
      <c r="H36" s="154"/>
      <c r="I36" s="154"/>
      <c r="J36" s="154"/>
      <c r="K36" s="154"/>
      <c r="L36" s="154"/>
      <c r="M36" s="154"/>
      <c r="N36" s="154"/>
      <c r="O36" s="154"/>
      <c r="P36" s="288"/>
      <c r="Q36" s="289"/>
      <c r="R36" s="290"/>
      <c r="S36" s="290"/>
      <c r="T36" s="290"/>
      <c r="U36" s="290"/>
      <c r="V36" s="290"/>
      <c r="W36" s="290"/>
      <c r="X36" s="290"/>
      <c r="Y36" s="291"/>
      <c r="Z36" s="155"/>
      <c r="AA36" s="155"/>
    </row>
    <row r="37" spans="2:33" ht="15" customHeight="1">
      <c r="B37" s="21" t="s">
        <v>54</v>
      </c>
      <c r="C37" s="22"/>
      <c r="D37" s="23"/>
      <c r="E37" s="228" t="s">
        <v>19</v>
      </c>
      <c r="F37" s="22"/>
      <c r="G37" s="23"/>
      <c r="H37" s="292" t="s">
        <v>23</v>
      </c>
      <c r="I37" s="293"/>
      <c r="J37" s="293"/>
      <c r="K37" s="293"/>
      <c r="L37" s="293"/>
      <c r="M37" s="293"/>
      <c r="N37" s="293"/>
      <c r="O37" s="293"/>
      <c r="P37" s="293"/>
      <c r="Q37" s="294" t="s">
        <v>21</v>
      </c>
      <c r="R37" s="294"/>
      <c r="S37" s="294"/>
      <c r="T37" s="294"/>
      <c r="U37" s="294"/>
      <c r="V37" s="294"/>
      <c r="W37" s="294"/>
      <c r="X37" s="294"/>
      <c r="Y37" s="295"/>
      <c r="Z37" s="155"/>
      <c r="AA37" s="155"/>
    </row>
    <row r="38" spans="2:33" ht="15" customHeight="1">
      <c r="B38" s="24"/>
      <c r="C38" s="25"/>
      <c r="D38" s="26"/>
      <c r="E38" s="24"/>
      <c r="F38" s="25"/>
      <c r="G38" s="26"/>
      <c r="H38" s="278"/>
      <c r="I38" s="279"/>
      <c r="J38" s="279"/>
      <c r="K38" s="279"/>
      <c r="L38" s="279"/>
      <c r="M38" s="279"/>
      <c r="N38" s="279"/>
      <c r="O38" s="279"/>
      <c r="P38" s="279"/>
      <c r="Q38" s="280"/>
      <c r="R38" s="280"/>
      <c r="S38" s="280"/>
      <c r="T38" s="280"/>
      <c r="U38" s="280"/>
      <c r="V38" s="280"/>
      <c r="W38" s="280"/>
      <c r="X38" s="280"/>
      <c r="Y38" s="281"/>
      <c r="Z38" s="155"/>
      <c r="AA38" s="155"/>
    </row>
    <row r="39" spans="2:33" ht="15" customHeight="1">
      <c r="B39" s="24"/>
      <c r="C39" s="25"/>
      <c r="D39" s="26"/>
      <c r="E39" s="24" t="s">
        <v>20</v>
      </c>
      <c r="F39" s="25"/>
      <c r="G39" s="26"/>
      <c r="H39" s="284" t="s">
        <v>50</v>
      </c>
      <c r="I39" s="296"/>
      <c r="J39" s="296"/>
      <c r="K39" s="296"/>
      <c r="L39" s="296"/>
      <c r="M39" s="296"/>
      <c r="N39" s="296"/>
      <c r="O39" s="296"/>
      <c r="P39" s="296"/>
      <c r="Q39" s="296" t="s">
        <v>51</v>
      </c>
      <c r="R39" s="296"/>
      <c r="S39" s="296"/>
      <c r="T39" s="296"/>
      <c r="U39" s="296"/>
      <c r="V39" s="296"/>
      <c r="W39" s="296"/>
      <c r="X39" s="296"/>
      <c r="Y39" s="297"/>
      <c r="Z39" s="155"/>
      <c r="AA39" s="155"/>
    </row>
    <row r="40" spans="2:33" ht="15" customHeight="1" thickBot="1">
      <c r="B40" s="27"/>
      <c r="C40" s="28"/>
      <c r="D40" s="29"/>
      <c r="E40" s="27"/>
      <c r="F40" s="28"/>
      <c r="G40" s="29"/>
      <c r="H40" s="298" t="s">
        <v>24</v>
      </c>
      <c r="I40" s="299"/>
      <c r="J40" s="299"/>
      <c r="K40" s="299"/>
      <c r="L40" s="299"/>
      <c r="M40" s="299"/>
      <c r="N40" s="299"/>
      <c r="O40" s="299"/>
      <c r="P40" s="299"/>
      <c r="Q40" s="299" t="s">
        <v>24</v>
      </c>
      <c r="R40" s="299"/>
      <c r="S40" s="299"/>
      <c r="T40" s="299"/>
      <c r="U40" s="299"/>
      <c r="V40" s="299"/>
      <c r="W40" s="299"/>
      <c r="X40" s="299"/>
      <c r="Y40" s="300"/>
      <c r="Z40" s="155"/>
      <c r="AA40" s="155"/>
    </row>
    <row r="41" spans="2:33" ht="13.5" customHeight="1">
      <c r="B41" s="156" t="s">
        <v>49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5"/>
      <c r="AA41" s="155"/>
    </row>
    <row r="42" spans="2:33" ht="13.5" customHeight="1">
      <c r="B42" s="156" t="s">
        <v>56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5"/>
      <c r="AA42" s="155"/>
      <c r="AB42" s="155"/>
      <c r="AC42" s="155"/>
      <c r="AD42" s="155"/>
      <c r="AE42" s="155"/>
      <c r="AF42" s="155"/>
      <c r="AG42" s="155"/>
    </row>
    <row r="43" spans="2:33" ht="13.5" customHeight="1">
      <c r="B43" s="156" t="s">
        <v>53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5"/>
      <c r="AA43" s="155"/>
      <c r="AB43" s="155"/>
      <c r="AC43" s="155"/>
      <c r="AD43" s="155"/>
      <c r="AE43" s="155"/>
      <c r="AF43" s="155"/>
      <c r="AG43" s="155"/>
    </row>
    <row r="44" spans="2:33" ht="13.5" customHeight="1">
      <c r="B44" s="156" t="s">
        <v>52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5"/>
      <c r="AA44" s="155"/>
      <c r="AB44" s="155"/>
      <c r="AC44" s="155"/>
      <c r="AD44" s="155"/>
      <c r="AE44" s="155"/>
      <c r="AF44" s="155"/>
      <c r="AG44" s="155"/>
    </row>
    <row r="45" spans="2:33" ht="13.5" customHeight="1">
      <c r="B45" s="301" t="s">
        <v>62</v>
      </c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3"/>
      <c r="AA45" s="155"/>
      <c r="AB45" s="155"/>
      <c r="AC45" s="155"/>
      <c r="AD45" s="155"/>
      <c r="AE45" s="155"/>
      <c r="AF45" s="155"/>
      <c r="AG45" s="155"/>
    </row>
    <row r="46" spans="2:33" ht="13.5" customHeight="1">
      <c r="B46" s="154" t="s">
        <v>59</v>
      </c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303"/>
      <c r="AA46" s="155"/>
      <c r="AB46" s="155"/>
      <c r="AC46" s="155"/>
      <c r="AD46" s="155"/>
      <c r="AE46" s="155"/>
      <c r="AF46" s="155"/>
      <c r="AG46" s="155"/>
    </row>
    <row r="47" spans="2:33" ht="13.5" customHeight="1">
      <c r="B47" s="154" t="s">
        <v>60</v>
      </c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303"/>
      <c r="AA47" s="155"/>
      <c r="AB47" s="155"/>
      <c r="AC47" s="155"/>
      <c r="AD47" s="155"/>
      <c r="AE47" s="155"/>
      <c r="AF47" s="155"/>
      <c r="AG47" s="155"/>
    </row>
    <row r="48" spans="2:33" ht="13.5" customHeight="1">
      <c r="B48" s="154" t="s">
        <v>61</v>
      </c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3"/>
      <c r="AA48" s="155"/>
      <c r="AB48" s="155"/>
      <c r="AC48" s="155"/>
      <c r="AD48" s="155"/>
      <c r="AE48" s="155"/>
      <c r="AF48" s="155"/>
      <c r="AG48" s="155"/>
    </row>
    <row r="49" spans="2:33" ht="13.5" customHeight="1">
      <c r="B49" s="154" t="s">
        <v>57</v>
      </c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3"/>
      <c r="AA49" s="155"/>
      <c r="AB49" s="155"/>
      <c r="AC49" s="155"/>
      <c r="AD49" s="155"/>
      <c r="AE49" s="155"/>
      <c r="AF49" s="155"/>
      <c r="AG49" s="155"/>
    </row>
    <row r="50" spans="2:33" ht="18" customHeight="1"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</row>
    <row r="51" spans="2:33" ht="18" customHeight="1"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</row>
    <row r="52" spans="2:33" ht="18" customHeight="1"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</row>
    <row r="53" spans="2:33" ht="18" customHeight="1"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</row>
    <row r="54" spans="2:33" ht="18" customHeight="1"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</row>
    <row r="55" spans="2:33" ht="18" customHeight="1"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</row>
    <row r="56" spans="2:33" ht="18" customHeight="1"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</row>
    <row r="57" spans="2:33" ht="18" customHeight="1"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</row>
    <row r="58" spans="2:33" ht="18" customHeight="1"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</row>
    <row r="59" spans="2:33" ht="18" customHeight="1"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</row>
    <row r="60" spans="2:33" ht="18" customHeight="1"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</row>
    <row r="61" spans="2:33" ht="18" customHeight="1"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</row>
    <row r="62" spans="2:33" ht="18" customHeight="1"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</row>
    <row r="63" spans="2:33" ht="18" customHeight="1"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</row>
    <row r="64" spans="2:33" ht="18" customHeight="1"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</row>
    <row r="65" spans="2:33" ht="18" customHeight="1"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</row>
    <row r="66" spans="2:33" ht="18" customHeight="1"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</row>
    <row r="67" spans="2:33" ht="18" customHeight="1"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</row>
    <row r="68" spans="2:33" ht="18" customHeight="1"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</row>
    <row r="69" spans="2:33" ht="18" customHeight="1"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</row>
    <row r="70" spans="2:33" ht="18" customHeight="1"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</row>
    <row r="71" spans="2:33" ht="18" customHeight="1"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</row>
    <row r="72" spans="2:33" ht="18" customHeight="1"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</row>
    <row r="73" spans="2:33" ht="18" customHeight="1"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</row>
    <row r="74" spans="2:33" ht="18" customHeight="1"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</row>
    <row r="75" spans="2:33" ht="18" customHeight="1"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</row>
    <row r="76" spans="2:33" ht="18" customHeight="1"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</row>
    <row r="77" spans="2:33" ht="18" customHeight="1"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</row>
    <row r="78" spans="2:33" ht="18" customHeight="1"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</row>
    <row r="79" spans="2:33" ht="18" customHeight="1"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</row>
    <row r="80" spans="2:33" ht="18" customHeight="1"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</row>
    <row r="81" spans="2:33" ht="18" customHeight="1"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</row>
    <row r="82" spans="2:33" ht="18" customHeight="1"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</row>
    <row r="83" spans="2:33" ht="18" customHeight="1"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</row>
    <row r="84" spans="2:33" ht="18" customHeight="1"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</row>
    <row r="85" spans="2:33" ht="18" customHeight="1"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</row>
    <row r="86" spans="2:33" ht="18" customHeight="1"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</row>
    <row r="87" spans="2:33" ht="18" customHeight="1"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</row>
    <row r="88" spans="2:33" ht="18" customHeight="1"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</row>
    <row r="89" spans="2:33" ht="18" customHeight="1"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</row>
    <row r="90" spans="2:33" ht="18" customHeight="1"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</row>
    <row r="91" spans="2:33" ht="18" customHeight="1"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</row>
    <row r="92" spans="2:33" ht="18" customHeight="1"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</row>
    <row r="93" spans="2:33" ht="18" customHeight="1"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</row>
    <row r="94" spans="2:33" ht="18" customHeight="1"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</row>
    <row r="95" spans="2:33" ht="18" customHeight="1"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</row>
    <row r="96" spans="2:33" ht="18" customHeight="1">
      <c r="B96" s="155"/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</row>
    <row r="97" spans="2:33" ht="18" customHeight="1"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</row>
    <row r="98" spans="2:33" ht="18" customHeight="1"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</row>
    <row r="99" spans="2:33" ht="18" customHeight="1"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</row>
    <row r="100" spans="2:33" ht="18" customHeight="1"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</row>
    <row r="101" spans="2:33" ht="18" customHeight="1"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</row>
    <row r="102" spans="2:33" ht="18" customHeight="1"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</row>
    <row r="103" spans="2:33" ht="18" customHeight="1"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</row>
    <row r="104" spans="2:33" ht="18" customHeight="1"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</row>
    <row r="105" spans="2:33" ht="18" customHeight="1"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</row>
    <row r="106" spans="2:33" ht="18" customHeight="1">
      <c r="B106" s="155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</row>
    <row r="107" spans="2:33" ht="18" customHeight="1"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</row>
    <row r="108" spans="2:33" ht="18" customHeight="1"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</row>
    <row r="109" spans="2:33" ht="18" customHeight="1">
      <c r="B109" s="155"/>
      <c r="C109" s="155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</row>
    <row r="110" spans="2:33" ht="18" customHeight="1"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</row>
    <row r="111" spans="2:33" ht="18" customHeight="1"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</row>
    <row r="112" spans="2:33" ht="18" customHeight="1"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</row>
    <row r="113" spans="2:33" ht="18" customHeight="1">
      <c r="B113" s="155"/>
      <c r="C113" s="155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</row>
    <row r="114" spans="2:33" ht="18" customHeight="1">
      <c r="B114" s="155"/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55"/>
      <c r="AE114" s="155"/>
      <c r="AF114" s="155"/>
      <c r="AG114" s="155"/>
    </row>
    <row r="115" spans="2:33" ht="18" customHeight="1">
      <c r="B115" s="155"/>
      <c r="C115" s="155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</row>
    <row r="116" spans="2:33" ht="18" customHeight="1"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</row>
    <row r="117" spans="2:33" ht="18" customHeight="1">
      <c r="B117" s="155"/>
      <c r="C117" s="15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</row>
    <row r="118" spans="2:33" ht="18" customHeight="1">
      <c r="B118" s="155"/>
      <c r="C118" s="155"/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</row>
    <row r="119" spans="2:33" ht="18" customHeight="1">
      <c r="B119" s="155"/>
      <c r="C119" s="15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</row>
  </sheetData>
  <mergeCells count="81">
    <mergeCell ref="E14:Y14"/>
    <mergeCell ref="S19:V20"/>
    <mergeCell ref="M20:P20"/>
    <mergeCell ref="P28:S28"/>
    <mergeCell ref="B31:D32"/>
    <mergeCell ref="E31:G32"/>
    <mergeCell ref="H31:Y31"/>
    <mergeCell ref="H32:P32"/>
    <mergeCell ref="Q32:Y32"/>
    <mergeCell ref="B15:D16"/>
    <mergeCell ref="F15:Y15"/>
    <mergeCell ref="F16:Y16"/>
    <mergeCell ref="B21:D21"/>
    <mergeCell ref="E21:G21"/>
    <mergeCell ref="H21:I21"/>
    <mergeCell ref="Q21:R21"/>
    <mergeCell ref="B37:D40"/>
    <mergeCell ref="Q40:Y40"/>
    <mergeCell ref="T2:Z2"/>
    <mergeCell ref="B4:AA4"/>
    <mergeCell ref="B6:G6"/>
    <mergeCell ref="B8:Y9"/>
    <mergeCell ref="B12:D12"/>
    <mergeCell ref="E12:O12"/>
    <mergeCell ref="P12:Q13"/>
    <mergeCell ref="R12:Y13"/>
    <mergeCell ref="B13:D13"/>
    <mergeCell ref="E13:M13"/>
    <mergeCell ref="N13:O13"/>
    <mergeCell ref="B33:D36"/>
    <mergeCell ref="T28:Y28"/>
    <mergeCell ref="B14:D14"/>
    <mergeCell ref="E39:G40"/>
    <mergeCell ref="H37:P38"/>
    <mergeCell ref="Q37:Y38"/>
    <mergeCell ref="H39:P39"/>
    <mergeCell ref="N24:S24"/>
    <mergeCell ref="T24:Y24"/>
    <mergeCell ref="T25:X25"/>
    <mergeCell ref="T26:X26"/>
    <mergeCell ref="T27:X27"/>
    <mergeCell ref="Q39:Y39"/>
    <mergeCell ref="H40:P40"/>
    <mergeCell ref="B19:D20"/>
    <mergeCell ref="E19:L20"/>
    <mergeCell ref="M19:P19"/>
    <mergeCell ref="Q19:R20"/>
    <mergeCell ref="W19:Y19"/>
    <mergeCell ref="W20:Y20"/>
    <mergeCell ref="S21:Y21"/>
    <mergeCell ref="E25:G25"/>
    <mergeCell ref="E26:G26"/>
    <mergeCell ref="C29:Y29"/>
    <mergeCell ref="B24:D27"/>
    <mergeCell ref="E24:G24"/>
    <mergeCell ref="H28:O28"/>
    <mergeCell ref="B28:G28"/>
    <mergeCell ref="E27:G27"/>
    <mergeCell ref="H24:M24"/>
    <mergeCell ref="H25:L25"/>
    <mergeCell ref="H26:L26"/>
    <mergeCell ref="H27:L27"/>
    <mergeCell ref="N25:R25"/>
    <mergeCell ref="N26:R26"/>
    <mergeCell ref="N27:R27"/>
    <mergeCell ref="B46:Y46"/>
    <mergeCell ref="B48:Y48"/>
    <mergeCell ref="B49:Y49"/>
    <mergeCell ref="B47:Y47"/>
    <mergeCell ref="E33:G34"/>
    <mergeCell ref="H33:P34"/>
    <mergeCell ref="Q33:Y34"/>
    <mergeCell ref="E35:G36"/>
    <mergeCell ref="H35:P36"/>
    <mergeCell ref="Q35:Y36"/>
    <mergeCell ref="E37:G38"/>
    <mergeCell ref="B41:Y41"/>
    <mergeCell ref="B42:Y42"/>
    <mergeCell ref="B43:Y43"/>
    <mergeCell ref="B44:Y44"/>
    <mergeCell ref="B45:Y45"/>
  </mergeCells>
  <phoneticPr fontId="1"/>
  <pageMargins left="0.70866141732283472" right="0.11811023622047245" top="0.78740157480314965" bottom="0.15748031496062992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2BC87-3B4D-413F-9D5B-1EA2E4B77523}">
  <sheetPr>
    <pageSetUpPr fitToPage="1"/>
  </sheetPr>
  <dimension ref="A1:EY104"/>
  <sheetViews>
    <sheetView topLeftCell="A40" workbookViewId="0"/>
  </sheetViews>
  <sheetFormatPr defaultColWidth="9" defaultRowHeight="14.25"/>
  <cols>
    <col min="1" max="1" width="1.25" style="8" customWidth="1"/>
    <col min="2" max="3" width="2.375" style="8" customWidth="1"/>
    <col min="4" max="117" width="1.25" style="8" customWidth="1"/>
    <col min="118" max="118" width="12.25" style="8" customWidth="1"/>
    <col min="119" max="125" width="1.125" style="8" customWidth="1"/>
    <col min="126" max="155" width="1.375" style="8" customWidth="1"/>
    <col min="156" max="16384" width="9" style="8"/>
  </cols>
  <sheetData>
    <row r="1" spans="1:130" ht="12.75" customHeight="1">
      <c r="A1" s="1" t="s">
        <v>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7"/>
      <c r="DC1" s="7"/>
      <c r="DD1" s="7"/>
      <c r="DE1" s="7"/>
      <c r="DF1" s="7"/>
      <c r="DG1" s="7"/>
    </row>
    <row r="2" spans="1:130" ht="5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9"/>
      <c r="DO2" s="9"/>
      <c r="DP2" s="9"/>
      <c r="DQ2" s="9"/>
      <c r="DR2" s="9"/>
      <c r="DS2" s="9"/>
      <c r="DT2" s="9"/>
      <c r="DU2" s="7"/>
      <c r="DV2" s="7"/>
      <c r="DW2" s="7"/>
      <c r="DX2" s="7"/>
      <c r="DY2" s="7"/>
      <c r="DZ2" s="7"/>
    </row>
    <row r="3" spans="1:130" ht="18.75" customHeight="1">
      <c r="A3" s="10" t="s">
        <v>66</v>
      </c>
      <c r="CN3" s="5"/>
      <c r="CO3" s="5"/>
      <c r="CP3" s="5"/>
      <c r="CQ3" s="5"/>
      <c r="CR3" s="5"/>
      <c r="CS3" s="5"/>
      <c r="CT3" s="5"/>
      <c r="CU3" s="5"/>
      <c r="CV3" s="5"/>
      <c r="CW3" s="141">
        <v>1</v>
      </c>
      <c r="CX3" s="142"/>
      <c r="CY3" s="143"/>
      <c r="CZ3" s="144" t="s">
        <v>67</v>
      </c>
      <c r="DA3" s="145"/>
      <c r="DB3" s="145"/>
      <c r="DC3" s="145"/>
      <c r="DD3" s="145"/>
      <c r="DE3" s="146">
        <v>1</v>
      </c>
      <c r="DF3" s="147"/>
      <c r="DG3" s="148"/>
      <c r="DH3" s="8" t="s">
        <v>68</v>
      </c>
    </row>
    <row r="4" spans="1:130" ht="16.5" customHeight="1">
      <c r="A4" s="149" t="s">
        <v>69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</row>
    <row r="5" spans="1:130" ht="18.75" customHeight="1">
      <c r="A5" s="2"/>
      <c r="AQ5" s="150" t="s">
        <v>70</v>
      </c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</row>
    <row r="6" spans="1:130" ht="16.5" customHeight="1"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</row>
    <row r="7" spans="1:130" s="2" customFormat="1" ht="31.5" customHeight="1">
      <c r="B7" s="126" t="s">
        <v>71</v>
      </c>
      <c r="C7" s="127"/>
      <c r="D7" s="98" t="s">
        <v>72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99"/>
      <c r="Q7" s="98" t="s">
        <v>73</v>
      </c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99"/>
      <c r="AF7" s="98" t="s">
        <v>74</v>
      </c>
      <c r="AG7" s="130"/>
      <c r="AH7" s="130"/>
      <c r="AI7" s="130"/>
      <c r="AJ7" s="130"/>
      <c r="AK7" s="130"/>
      <c r="AL7" s="99"/>
      <c r="AM7" s="131" t="s">
        <v>75</v>
      </c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3"/>
      <c r="BG7" s="131" t="s">
        <v>76</v>
      </c>
      <c r="BH7" s="132"/>
      <c r="BI7" s="132"/>
      <c r="BJ7" s="132"/>
      <c r="BK7" s="132"/>
      <c r="BL7" s="132"/>
      <c r="BM7" s="132"/>
      <c r="BN7" s="132"/>
      <c r="BO7" s="132"/>
      <c r="BP7" s="132"/>
      <c r="BQ7" s="133"/>
      <c r="BR7" s="131" t="s">
        <v>77</v>
      </c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3"/>
      <c r="CI7" s="137" t="s">
        <v>78</v>
      </c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 t="s">
        <v>79</v>
      </c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9"/>
    </row>
    <row r="8" spans="1:130" s="2" customFormat="1" ht="15" customHeight="1">
      <c r="B8" s="128"/>
      <c r="C8" s="129"/>
      <c r="D8" s="102" t="s">
        <v>80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03"/>
      <c r="Q8" s="102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03"/>
      <c r="AF8" s="102"/>
      <c r="AG8" s="118"/>
      <c r="AH8" s="118"/>
      <c r="AI8" s="118"/>
      <c r="AJ8" s="118"/>
      <c r="AK8" s="118"/>
      <c r="AL8" s="103"/>
      <c r="AM8" s="134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6"/>
      <c r="BG8" s="134"/>
      <c r="BH8" s="135"/>
      <c r="BI8" s="135"/>
      <c r="BJ8" s="135"/>
      <c r="BK8" s="135"/>
      <c r="BL8" s="135"/>
      <c r="BM8" s="135"/>
      <c r="BN8" s="135"/>
      <c r="BO8" s="135"/>
      <c r="BP8" s="135"/>
      <c r="BQ8" s="136"/>
      <c r="BR8" s="119" t="s">
        <v>81</v>
      </c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1"/>
      <c r="CI8" s="122" t="s">
        <v>82</v>
      </c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4"/>
    </row>
    <row r="9" spans="1:130" s="2" customFormat="1" ht="12.75" customHeight="1">
      <c r="B9" s="98">
        <v>1</v>
      </c>
      <c r="C9" s="99"/>
      <c r="D9" s="104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105"/>
      <c r="Q9" s="108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4"/>
      <c r="AF9" s="109" t="s">
        <v>83</v>
      </c>
      <c r="AG9" s="110"/>
      <c r="AH9" s="110"/>
      <c r="AI9" s="110"/>
      <c r="AJ9" s="110"/>
      <c r="AK9" s="110"/>
      <c r="AL9" s="111"/>
      <c r="AM9" s="74" t="s">
        <v>15</v>
      </c>
      <c r="AN9" s="75"/>
      <c r="AO9" s="85" t="s">
        <v>84</v>
      </c>
      <c r="AP9" s="85"/>
      <c r="AQ9" s="85"/>
      <c r="AR9" s="85"/>
      <c r="AS9" s="85"/>
      <c r="AT9" s="85"/>
      <c r="AU9" s="85"/>
      <c r="AV9" s="86"/>
      <c r="AW9" s="87"/>
      <c r="AX9" s="87"/>
      <c r="AY9" s="87"/>
      <c r="AZ9" s="87"/>
      <c r="BA9" s="87"/>
      <c r="BB9" s="87"/>
      <c r="BC9" s="87"/>
      <c r="BD9" s="87"/>
      <c r="BE9" s="71" t="s">
        <v>11</v>
      </c>
      <c r="BF9" s="73"/>
      <c r="BG9" s="96"/>
      <c r="BH9" s="97"/>
      <c r="BI9" s="97"/>
      <c r="BJ9" s="97"/>
      <c r="BK9" s="97"/>
      <c r="BL9" s="97"/>
      <c r="BM9" s="97"/>
      <c r="BN9" s="71" t="s">
        <v>85</v>
      </c>
      <c r="BO9" s="71"/>
      <c r="BP9" s="71"/>
      <c r="BQ9" s="73"/>
      <c r="BR9" s="78" t="s">
        <v>15</v>
      </c>
      <c r="BS9" s="40"/>
      <c r="BT9" s="85" t="s">
        <v>86</v>
      </c>
      <c r="BU9" s="85"/>
      <c r="BV9" s="85"/>
      <c r="BW9" s="85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3"/>
      <c r="CI9" s="69">
        <f>IF(AM9="■",AV9,IF(AM10="■",AV9*BG9,IF(AM11="■",AV9*BG11,0)))</f>
        <v>0</v>
      </c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1" t="s">
        <v>11</v>
      </c>
      <c r="CW9" s="72"/>
      <c r="CX9" s="95">
        <f>450*BG11</f>
        <v>0</v>
      </c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1" t="s">
        <v>11</v>
      </c>
      <c r="DL9" s="73"/>
    </row>
    <row r="10" spans="1:130" s="2" customFormat="1" ht="15.75" customHeight="1">
      <c r="B10" s="100"/>
      <c r="C10" s="101"/>
      <c r="D10" s="76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06"/>
      <c r="Q10" s="54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6"/>
      <c r="AF10" s="79"/>
      <c r="AG10" s="80"/>
      <c r="AH10" s="80"/>
      <c r="AI10" s="80"/>
      <c r="AJ10" s="80"/>
      <c r="AK10" s="80"/>
      <c r="AL10" s="81"/>
      <c r="AM10" s="74" t="s">
        <v>15</v>
      </c>
      <c r="AN10" s="75"/>
      <c r="AO10" s="19" t="s">
        <v>87</v>
      </c>
      <c r="AP10" s="19"/>
      <c r="AQ10" s="19"/>
      <c r="AR10" s="19"/>
      <c r="AS10" s="19"/>
      <c r="AT10" s="19"/>
      <c r="AU10" s="19"/>
      <c r="AV10" s="77"/>
      <c r="AW10" s="77"/>
      <c r="AX10" s="77"/>
      <c r="AY10" s="77"/>
      <c r="AZ10" s="77"/>
      <c r="BA10" s="77"/>
      <c r="BB10" s="77"/>
      <c r="BC10" s="77"/>
      <c r="BD10" s="77"/>
      <c r="BE10" s="40"/>
      <c r="BF10" s="44"/>
      <c r="BG10" s="76"/>
      <c r="BH10" s="77"/>
      <c r="BI10" s="77"/>
      <c r="BJ10" s="77"/>
      <c r="BK10" s="77"/>
      <c r="BL10" s="77"/>
      <c r="BM10" s="77"/>
      <c r="BN10" s="40" t="s">
        <v>88</v>
      </c>
      <c r="BO10" s="40"/>
      <c r="BP10" s="40"/>
      <c r="BQ10" s="44"/>
      <c r="BR10" s="78" t="s">
        <v>15</v>
      </c>
      <c r="BS10" s="40"/>
      <c r="BT10" s="19" t="s">
        <v>89</v>
      </c>
      <c r="BU10" s="19"/>
      <c r="BV10" s="19"/>
      <c r="BW10" s="19"/>
      <c r="BX10" s="19"/>
      <c r="BY10" s="19"/>
      <c r="BZ10" s="19"/>
      <c r="CA10" s="19"/>
      <c r="CB10" s="19"/>
      <c r="CC10" s="40"/>
      <c r="CD10" s="40"/>
      <c r="CE10" s="40"/>
      <c r="CF10" s="40" t="s">
        <v>90</v>
      </c>
      <c r="CG10" s="40"/>
      <c r="CH10" s="3" t="s">
        <v>91</v>
      </c>
      <c r="CI10" s="60">
        <f>MIN(CI9,CX9)</f>
        <v>0</v>
      </c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1"/>
      <c r="DK10" s="62" t="s">
        <v>11</v>
      </c>
      <c r="DL10" s="20"/>
    </row>
    <row r="11" spans="1:130" s="2" customFormat="1" ht="12.75" customHeight="1">
      <c r="B11" s="100"/>
      <c r="C11" s="101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106"/>
      <c r="Q11" s="54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6"/>
      <c r="AF11" s="82"/>
      <c r="AG11" s="83"/>
      <c r="AH11" s="83"/>
      <c r="AI11" s="83"/>
      <c r="AJ11" s="83"/>
      <c r="AK11" s="83"/>
      <c r="AL11" s="84"/>
      <c r="AM11" s="63" t="s">
        <v>15</v>
      </c>
      <c r="AN11" s="64"/>
      <c r="AO11" s="65" t="s">
        <v>92</v>
      </c>
      <c r="AP11" s="65"/>
      <c r="AQ11" s="65"/>
      <c r="AR11" s="65"/>
      <c r="AS11" s="65"/>
      <c r="AT11" s="65"/>
      <c r="AU11" s="65"/>
      <c r="AV11" s="67"/>
      <c r="AW11" s="67"/>
      <c r="AX11" s="67"/>
      <c r="AY11" s="67"/>
      <c r="AZ11" s="67"/>
      <c r="BA11" s="67"/>
      <c r="BB11" s="67"/>
      <c r="BC11" s="67"/>
      <c r="BD11" s="67"/>
      <c r="BE11" s="31"/>
      <c r="BF11" s="68"/>
      <c r="BG11" s="90"/>
      <c r="BH11" s="91"/>
      <c r="BI11" s="91"/>
      <c r="BJ11" s="91"/>
      <c r="BK11" s="91"/>
      <c r="BL11" s="91"/>
      <c r="BM11" s="91"/>
      <c r="BN11" s="31" t="s">
        <v>90</v>
      </c>
      <c r="BO11" s="31"/>
      <c r="BP11" s="31"/>
      <c r="BQ11" s="68"/>
      <c r="BR11" s="30" t="s">
        <v>15</v>
      </c>
      <c r="BS11" s="31"/>
      <c r="BT11" s="65" t="s">
        <v>93</v>
      </c>
      <c r="BU11" s="65"/>
      <c r="BV11" s="65"/>
      <c r="BW11" s="65"/>
      <c r="BX11" s="65"/>
      <c r="BY11" s="65"/>
      <c r="BZ11" s="65"/>
      <c r="CA11" s="65"/>
      <c r="CB11" s="65"/>
      <c r="CC11" s="31"/>
      <c r="CD11" s="31"/>
      <c r="CE11" s="31"/>
      <c r="CF11" s="31" t="s">
        <v>90</v>
      </c>
      <c r="CG11" s="31"/>
      <c r="CH11" s="4" t="s">
        <v>91</v>
      </c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1"/>
      <c r="DK11" s="62"/>
      <c r="DL11" s="20"/>
    </row>
    <row r="12" spans="1:130" s="2" customFormat="1" ht="12.75" customHeight="1">
      <c r="B12" s="100"/>
      <c r="C12" s="101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106"/>
      <c r="Q12" s="54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6"/>
      <c r="AF12" s="79" t="s">
        <v>94</v>
      </c>
      <c r="AG12" s="80"/>
      <c r="AH12" s="80"/>
      <c r="AI12" s="80"/>
      <c r="AJ12" s="80"/>
      <c r="AK12" s="80"/>
      <c r="AL12" s="81"/>
      <c r="AM12" s="74" t="s">
        <v>15</v>
      </c>
      <c r="AN12" s="75"/>
      <c r="AO12" s="85" t="s">
        <v>84</v>
      </c>
      <c r="AP12" s="85"/>
      <c r="AQ12" s="85"/>
      <c r="AR12" s="85"/>
      <c r="AS12" s="85"/>
      <c r="AT12" s="85"/>
      <c r="AU12" s="85"/>
      <c r="AV12" s="86"/>
      <c r="AW12" s="87"/>
      <c r="AX12" s="87"/>
      <c r="AY12" s="87"/>
      <c r="AZ12" s="87"/>
      <c r="BA12" s="87"/>
      <c r="BB12" s="87"/>
      <c r="BC12" s="87"/>
      <c r="BD12" s="87"/>
      <c r="BE12" s="71" t="s">
        <v>11</v>
      </c>
      <c r="BF12" s="73"/>
      <c r="BG12" s="88"/>
      <c r="BH12" s="89"/>
      <c r="BI12" s="89"/>
      <c r="BJ12" s="89"/>
      <c r="BK12" s="89"/>
      <c r="BL12" s="89"/>
      <c r="BM12" s="89"/>
      <c r="BN12" s="71" t="s">
        <v>95</v>
      </c>
      <c r="BO12" s="71"/>
      <c r="BP12" s="71"/>
      <c r="BQ12" s="73"/>
      <c r="BR12" s="78" t="s">
        <v>15</v>
      </c>
      <c r="BS12" s="40"/>
      <c r="BT12" s="85" t="s">
        <v>86</v>
      </c>
      <c r="BU12" s="85"/>
      <c r="BV12" s="85"/>
      <c r="BW12" s="85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3"/>
      <c r="CI12" s="53">
        <f>IF(AM12="■",AV12,IF(AM13="■",AV12*BG12,IF(AM14="■",AV12*#REF!,0)))</f>
        <v>0</v>
      </c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0" t="s">
        <v>11</v>
      </c>
      <c r="CW12" s="41"/>
      <c r="CX12" s="42">
        <f>4800</f>
        <v>4800</v>
      </c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0" t="s">
        <v>11</v>
      </c>
      <c r="DL12" s="44"/>
    </row>
    <row r="13" spans="1:130" s="2" customFormat="1" ht="12.75" customHeight="1">
      <c r="B13" s="100"/>
      <c r="C13" s="101"/>
      <c r="D13" s="76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106"/>
      <c r="Q13" s="54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6"/>
      <c r="AF13" s="79"/>
      <c r="AG13" s="80"/>
      <c r="AH13" s="80"/>
      <c r="AI13" s="80"/>
      <c r="AJ13" s="80"/>
      <c r="AK13" s="80"/>
      <c r="AL13" s="81"/>
      <c r="AM13" s="74" t="s">
        <v>15</v>
      </c>
      <c r="AN13" s="75"/>
      <c r="AO13" s="19" t="s">
        <v>87</v>
      </c>
      <c r="AP13" s="19"/>
      <c r="AQ13" s="19"/>
      <c r="AR13" s="19"/>
      <c r="AS13" s="19"/>
      <c r="AT13" s="19"/>
      <c r="AU13" s="19"/>
      <c r="AV13" s="77"/>
      <c r="AW13" s="77"/>
      <c r="AX13" s="77"/>
      <c r="AY13" s="77"/>
      <c r="AZ13" s="77"/>
      <c r="BA13" s="77"/>
      <c r="BB13" s="77"/>
      <c r="BC13" s="77"/>
      <c r="BD13" s="77"/>
      <c r="BE13" s="40"/>
      <c r="BF13" s="44"/>
      <c r="BG13" s="76"/>
      <c r="BH13" s="77"/>
      <c r="BI13" s="77"/>
      <c r="BJ13" s="77"/>
      <c r="BK13" s="77"/>
      <c r="BL13" s="77"/>
      <c r="BM13" s="77"/>
      <c r="BN13" s="40" t="s">
        <v>88</v>
      </c>
      <c r="BO13" s="40"/>
      <c r="BP13" s="40"/>
      <c r="BQ13" s="44"/>
      <c r="BR13" s="78" t="s">
        <v>15</v>
      </c>
      <c r="BS13" s="40"/>
      <c r="BT13" s="19" t="s">
        <v>89</v>
      </c>
      <c r="BU13" s="19"/>
      <c r="BV13" s="19"/>
      <c r="BW13" s="19"/>
      <c r="BX13" s="19"/>
      <c r="BY13" s="19"/>
      <c r="BZ13" s="19"/>
      <c r="CA13" s="19"/>
      <c r="CB13" s="19"/>
      <c r="CC13" s="40"/>
      <c r="CD13" s="40"/>
      <c r="CE13" s="40"/>
      <c r="CF13" s="40" t="s">
        <v>90</v>
      </c>
      <c r="CG13" s="40"/>
      <c r="CH13" s="3" t="s">
        <v>91</v>
      </c>
      <c r="CI13" s="60">
        <f>MIN(CI12,CX12)</f>
        <v>0</v>
      </c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1"/>
      <c r="DK13" s="62" t="s">
        <v>11</v>
      </c>
      <c r="DL13" s="20"/>
    </row>
    <row r="14" spans="1:130" s="2" customFormat="1" ht="15.75" customHeight="1">
      <c r="B14" s="100"/>
      <c r="C14" s="101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106"/>
      <c r="Q14" s="54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6"/>
      <c r="AF14" s="82"/>
      <c r="AG14" s="83"/>
      <c r="AH14" s="83"/>
      <c r="AI14" s="83"/>
      <c r="AJ14" s="83"/>
      <c r="AK14" s="83"/>
      <c r="AL14" s="84"/>
      <c r="AM14" s="63" t="s">
        <v>15</v>
      </c>
      <c r="AN14" s="64"/>
      <c r="AO14" s="65" t="s">
        <v>92</v>
      </c>
      <c r="AP14" s="65"/>
      <c r="AQ14" s="65"/>
      <c r="AR14" s="65"/>
      <c r="AS14" s="65"/>
      <c r="AT14" s="65"/>
      <c r="AU14" s="65"/>
      <c r="AV14" s="67"/>
      <c r="AW14" s="67"/>
      <c r="AX14" s="67"/>
      <c r="AY14" s="67"/>
      <c r="AZ14" s="67"/>
      <c r="BA14" s="67"/>
      <c r="BB14" s="67"/>
      <c r="BC14" s="67"/>
      <c r="BD14" s="67"/>
      <c r="BE14" s="31"/>
      <c r="BF14" s="68"/>
      <c r="BG14" s="66"/>
      <c r="BH14" s="67"/>
      <c r="BI14" s="67"/>
      <c r="BJ14" s="67"/>
      <c r="BK14" s="67"/>
      <c r="BL14" s="67"/>
      <c r="BM14" s="67"/>
      <c r="BN14" s="31" t="s">
        <v>90</v>
      </c>
      <c r="BO14" s="31"/>
      <c r="BP14" s="31"/>
      <c r="BQ14" s="68"/>
      <c r="BR14" s="30" t="s">
        <v>15</v>
      </c>
      <c r="BS14" s="31"/>
      <c r="BT14" s="65" t="s">
        <v>93</v>
      </c>
      <c r="BU14" s="65"/>
      <c r="BV14" s="65"/>
      <c r="BW14" s="65"/>
      <c r="BX14" s="65"/>
      <c r="BY14" s="65"/>
      <c r="BZ14" s="65"/>
      <c r="CA14" s="65"/>
      <c r="CB14" s="65"/>
      <c r="CC14" s="31"/>
      <c r="CD14" s="31"/>
      <c r="CE14" s="31"/>
      <c r="CF14" s="31" t="s">
        <v>90</v>
      </c>
      <c r="CG14" s="31"/>
      <c r="CH14" s="4" t="s">
        <v>91</v>
      </c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1"/>
      <c r="DK14" s="62"/>
      <c r="DL14" s="20"/>
    </row>
    <row r="15" spans="1:130" s="2" customFormat="1" ht="12.75" customHeight="1" thickBot="1">
      <c r="B15" s="100"/>
      <c r="C15" s="101"/>
      <c r="D15" s="76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06"/>
      <c r="Q15" s="54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6"/>
      <c r="AF15" s="112" t="s">
        <v>96</v>
      </c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53">
        <f>CI9+CI12</f>
        <v>0</v>
      </c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0" t="s">
        <v>11</v>
      </c>
      <c r="CW15" s="41"/>
      <c r="CX15" s="42">
        <f>CX9+CX12</f>
        <v>4800</v>
      </c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0" t="s">
        <v>11</v>
      </c>
      <c r="DL15" s="44"/>
    </row>
    <row r="16" spans="1:130" s="2" customFormat="1" ht="12.75" customHeight="1">
      <c r="B16" s="100"/>
      <c r="C16" s="101"/>
      <c r="D16" s="76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06"/>
      <c r="Q16" s="54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6"/>
      <c r="AF16" s="114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45">
        <f>CI10+CI13</f>
        <v>0</v>
      </c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9" t="s">
        <v>11</v>
      </c>
      <c r="DL16" s="50"/>
    </row>
    <row r="17" spans="2:116" s="2" customFormat="1" ht="15.75" customHeight="1" thickBot="1">
      <c r="B17" s="102"/>
      <c r="C17" s="103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07"/>
      <c r="Q17" s="57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9"/>
      <c r="AF17" s="116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47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51"/>
      <c r="DL17" s="52"/>
    </row>
    <row r="18" spans="2:116" s="2" customFormat="1" ht="12.75" customHeight="1">
      <c r="B18" s="98">
        <v>2</v>
      </c>
      <c r="C18" s="99"/>
      <c r="D18" s="104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105"/>
      <c r="Q18" s="108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4"/>
      <c r="AF18" s="109" t="s">
        <v>83</v>
      </c>
      <c r="AG18" s="110"/>
      <c r="AH18" s="110"/>
      <c r="AI18" s="110"/>
      <c r="AJ18" s="110"/>
      <c r="AK18" s="110"/>
      <c r="AL18" s="111"/>
      <c r="AM18" s="74" t="s">
        <v>15</v>
      </c>
      <c r="AN18" s="75"/>
      <c r="AO18" s="85" t="s">
        <v>84</v>
      </c>
      <c r="AP18" s="85"/>
      <c r="AQ18" s="85"/>
      <c r="AR18" s="85"/>
      <c r="AS18" s="85"/>
      <c r="AT18" s="85"/>
      <c r="AU18" s="85"/>
      <c r="AV18" s="86"/>
      <c r="AW18" s="87"/>
      <c r="AX18" s="87"/>
      <c r="AY18" s="87"/>
      <c r="AZ18" s="87"/>
      <c r="BA18" s="87"/>
      <c r="BB18" s="87"/>
      <c r="BC18" s="87"/>
      <c r="BD18" s="87"/>
      <c r="BE18" s="71" t="s">
        <v>11</v>
      </c>
      <c r="BF18" s="73"/>
      <c r="BG18" s="96"/>
      <c r="BH18" s="97"/>
      <c r="BI18" s="97"/>
      <c r="BJ18" s="97"/>
      <c r="BK18" s="97"/>
      <c r="BL18" s="97"/>
      <c r="BM18" s="97"/>
      <c r="BN18" s="71" t="s">
        <v>85</v>
      </c>
      <c r="BO18" s="71"/>
      <c r="BP18" s="71"/>
      <c r="BQ18" s="73"/>
      <c r="BR18" s="78" t="s">
        <v>15</v>
      </c>
      <c r="BS18" s="40"/>
      <c r="BT18" s="85" t="s">
        <v>86</v>
      </c>
      <c r="BU18" s="85"/>
      <c r="BV18" s="85"/>
      <c r="BW18" s="85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3"/>
      <c r="CI18" s="69">
        <f>IF(AM18="■",AV18,IF(AM19="■",AV18*BG18,IF(AM20="■",AV18*BG20,0)))</f>
        <v>0</v>
      </c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1" t="s">
        <v>11</v>
      </c>
      <c r="CW18" s="72"/>
      <c r="CX18" s="95">
        <f>450*BG20</f>
        <v>0</v>
      </c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1" t="s">
        <v>11</v>
      </c>
      <c r="DL18" s="73"/>
    </row>
    <row r="19" spans="2:116" s="2" customFormat="1" ht="15.75" customHeight="1">
      <c r="B19" s="100"/>
      <c r="C19" s="101"/>
      <c r="D19" s="76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106"/>
      <c r="Q19" s="54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6"/>
      <c r="AF19" s="79"/>
      <c r="AG19" s="80"/>
      <c r="AH19" s="80"/>
      <c r="AI19" s="80"/>
      <c r="AJ19" s="80"/>
      <c r="AK19" s="80"/>
      <c r="AL19" s="81"/>
      <c r="AM19" s="74" t="s">
        <v>15</v>
      </c>
      <c r="AN19" s="75"/>
      <c r="AO19" s="19" t="s">
        <v>87</v>
      </c>
      <c r="AP19" s="19"/>
      <c r="AQ19" s="19"/>
      <c r="AR19" s="19"/>
      <c r="AS19" s="19"/>
      <c r="AT19" s="19"/>
      <c r="AU19" s="19"/>
      <c r="AV19" s="77"/>
      <c r="AW19" s="77"/>
      <c r="AX19" s="77"/>
      <c r="AY19" s="77"/>
      <c r="AZ19" s="77"/>
      <c r="BA19" s="77"/>
      <c r="BB19" s="77"/>
      <c r="BC19" s="77"/>
      <c r="BD19" s="77"/>
      <c r="BE19" s="40"/>
      <c r="BF19" s="44"/>
      <c r="BG19" s="76"/>
      <c r="BH19" s="77"/>
      <c r="BI19" s="77"/>
      <c r="BJ19" s="77"/>
      <c r="BK19" s="77"/>
      <c r="BL19" s="77"/>
      <c r="BM19" s="77"/>
      <c r="BN19" s="40" t="s">
        <v>88</v>
      </c>
      <c r="BO19" s="40"/>
      <c r="BP19" s="40"/>
      <c r="BQ19" s="44"/>
      <c r="BR19" s="78" t="s">
        <v>15</v>
      </c>
      <c r="BS19" s="40"/>
      <c r="BT19" s="19" t="s">
        <v>89</v>
      </c>
      <c r="BU19" s="19"/>
      <c r="BV19" s="19"/>
      <c r="BW19" s="19"/>
      <c r="BX19" s="19"/>
      <c r="BY19" s="19"/>
      <c r="BZ19" s="19"/>
      <c r="CA19" s="19"/>
      <c r="CB19" s="19"/>
      <c r="CC19" s="40"/>
      <c r="CD19" s="40"/>
      <c r="CE19" s="40"/>
      <c r="CF19" s="40" t="s">
        <v>90</v>
      </c>
      <c r="CG19" s="40"/>
      <c r="CH19" s="3" t="s">
        <v>91</v>
      </c>
      <c r="CI19" s="60">
        <f>MIN(CI18,CX18)</f>
        <v>0</v>
      </c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1"/>
      <c r="DK19" s="62" t="s">
        <v>11</v>
      </c>
      <c r="DL19" s="20"/>
    </row>
    <row r="20" spans="2:116" s="2" customFormat="1" ht="12.75" customHeight="1">
      <c r="B20" s="100"/>
      <c r="C20" s="101"/>
      <c r="D20" s="76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106"/>
      <c r="Q20" s="54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6"/>
      <c r="AF20" s="82"/>
      <c r="AG20" s="83"/>
      <c r="AH20" s="83"/>
      <c r="AI20" s="83"/>
      <c r="AJ20" s="83"/>
      <c r="AK20" s="83"/>
      <c r="AL20" s="84"/>
      <c r="AM20" s="63" t="s">
        <v>15</v>
      </c>
      <c r="AN20" s="64"/>
      <c r="AO20" s="65" t="s">
        <v>92</v>
      </c>
      <c r="AP20" s="65"/>
      <c r="AQ20" s="65"/>
      <c r="AR20" s="65"/>
      <c r="AS20" s="65"/>
      <c r="AT20" s="65"/>
      <c r="AU20" s="65"/>
      <c r="AV20" s="67"/>
      <c r="AW20" s="67"/>
      <c r="AX20" s="67"/>
      <c r="AY20" s="67"/>
      <c r="AZ20" s="67"/>
      <c r="BA20" s="67"/>
      <c r="BB20" s="67"/>
      <c r="BC20" s="67"/>
      <c r="BD20" s="67"/>
      <c r="BE20" s="31"/>
      <c r="BF20" s="68"/>
      <c r="BG20" s="90"/>
      <c r="BH20" s="91"/>
      <c r="BI20" s="91"/>
      <c r="BJ20" s="91"/>
      <c r="BK20" s="91"/>
      <c r="BL20" s="91"/>
      <c r="BM20" s="91"/>
      <c r="BN20" s="31" t="s">
        <v>90</v>
      </c>
      <c r="BO20" s="31"/>
      <c r="BP20" s="31"/>
      <c r="BQ20" s="68"/>
      <c r="BR20" s="30" t="s">
        <v>15</v>
      </c>
      <c r="BS20" s="31"/>
      <c r="BT20" s="65" t="s">
        <v>93</v>
      </c>
      <c r="BU20" s="65"/>
      <c r="BV20" s="65"/>
      <c r="BW20" s="65"/>
      <c r="BX20" s="65"/>
      <c r="BY20" s="65"/>
      <c r="BZ20" s="65"/>
      <c r="CA20" s="65"/>
      <c r="CB20" s="65"/>
      <c r="CC20" s="31"/>
      <c r="CD20" s="31"/>
      <c r="CE20" s="31"/>
      <c r="CF20" s="31" t="s">
        <v>90</v>
      </c>
      <c r="CG20" s="31"/>
      <c r="CH20" s="4" t="s">
        <v>91</v>
      </c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1"/>
      <c r="DK20" s="62"/>
      <c r="DL20" s="20"/>
    </row>
    <row r="21" spans="2:116" s="2" customFormat="1" ht="12.75" customHeight="1">
      <c r="B21" s="100"/>
      <c r="C21" s="101"/>
      <c r="D21" s="76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106"/>
      <c r="Q21" s="54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6"/>
      <c r="AF21" s="79" t="s">
        <v>94</v>
      </c>
      <c r="AG21" s="80"/>
      <c r="AH21" s="80"/>
      <c r="AI21" s="80"/>
      <c r="AJ21" s="80"/>
      <c r="AK21" s="80"/>
      <c r="AL21" s="81"/>
      <c r="AM21" s="74" t="s">
        <v>15</v>
      </c>
      <c r="AN21" s="75"/>
      <c r="AO21" s="85" t="s">
        <v>84</v>
      </c>
      <c r="AP21" s="85"/>
      <c r="AQ21" s="85"/>
      <c r="AR21" s="85"/>
      <c r="AS21" s="85"/>
      <c r="AT21" s="85"/>
      <c r="AU21" s="85"/>
      <c r="AV21" s="86"/>
      <c r="AW21" s="87"/>
      <c r="AX21" s="87"/>
      <c r="AY21" s="87"/>
      <c r="AZ21" s="87"/>
      <c r="BA21" s="87"/>
      <c r="BB21" s="87"/>
      <c r="BC21" s="87"/>
      <c r="BD21" s="87"/>
      <c r="BE21" s="71" t="s">
        <v>11</v>
      </c>
      <c r="BF21" s="73"/>
      <c r="BG21" s="88"/>
      <c r="BH21" s="89"/>
      <c r="BI21" s="89"/>
      <c r="BJ21" s="89"/>
      <c r="BK21" s="89"/>
      <c r="BL21" s="89"/>
      <c r="BM21" s="89"/>
      <c r="BN21" s="71" t="s">
        <v>95</v>
      </c>
      <c r="BO21" s="71"/>
      <c r="BP21" s="71"/>
      <c r="BQ21" s="73"/>
      <c r="BR21" s="78" t="s">
        <v>15</v>
      </c>
      <c r="BS21" s="40"/>
      <c r="BT21" s="85" t="s">
        <v>86</v>
      </c>
      <c r="BU21" s="85"/>
      <c r="BV21" s="85"/>
      <c r="BW21" s="85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3"/>
      <c r="CI21" s="53">
        <f>IF(AM21="■",AV21,IF(AM22="■",AV21*BG21,IF(AM23="■",AV21*#REF!,0)))</f>
        <v>0</v>
      </c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0" t="s">
        <v>11</v>
      </c>
      <c r="CW21" s="41"/>
      <c r="CX21" s="42">
        <f>4800</f>
        <v>4800</v>
      </c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0" t="s">
        <v>11</v>
      </c>
      <c r="DL21" s="44"/>
    </row>
    <row r="22" spans="2:116" s="2" customFormat="1" ht="12.75" customHeight="1">
      <c r="B22" s="100"/>
      <c r="C22" s="101"/>
      <c r="D22" s="76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106"/>
      <c r="Q22" s="54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6"/>
      <c r="AF22" s="79"/>
      <c r="AG22" s="80"/>
      <c r="AH22" s="80"/>
      <c r="AI22" s="80"/>
      <c r="AJ22" s="80"/>
      <c r="AK22" s="80"/>
      <c r="AL22" s="81"/>
      <c r="AM22" s="74" t="s">
        <v>15</v>
      </c>
      <c r="AN22" s="75"/>
      <c r="AO22" s="19" t="s">
        <v>87</v>
      </c>
      <c r="AP22" s="19"/>
      <c r="AQ22" s="19"/>
      <c r="AR22" s="19"/>
      <c r="AS22" s="19"/>
      <c r="AT22" s="19"/>
      <c r="AU22" s="19"/>
      <c r="AV22" s="77"/>
      <c r="AW22" s="77"/>
      <c r="AX22" s="77"/>
      <c r="AY22" s="77"/>
      <c r="AZ22" s="77"/>
      <c r="BA22" s="77"/>
      <c r="BB22" s="77"/>
      <c r="BC22" s="77"/>
      <c r="BD22" s="77"/>
      <c r="BE22" s="40"/>
      <c r="BF22" s="44"/>
      <c r="BG22" s="76"/>
      <c r="BH22" s="77"/>
      <c r="BI22" s="77"/>
      <c r="BJ22" s="77"/>
      <c r="BK22" s="77"/>
      <c r="BL22" s="77"/>
      <c r="BM22" s="77"/>
      <c r="BN22" s="40" t="s">
        <v>88</v>
      </c>
      <c r="BO22" s="40"/>
      <c r="BP22" s="40"/>
      <c r="BQ22" s="44"/>
      <c r="BR22" s="78" t="s">
        <v>15</v>
      </c>
      <c r="BS22" s="40"/>
      <c r="BT22" s="19" t="s">
        <v>89</v>
      </c>
      <c r="BU22" s="19"/>
      <c r="BV22" s="19"/>
      <c r="BW22" s="19"/>
      <c r="BX22" s="19"/>
      <c r="BY22" s="19"/>
      <c r="BZ22" s="19"/>
      <c r="CA22" s="19"/>
      <c r="CB22" s="19"/>
      <c r="CC22" s="40"/>
      <c r="CD22" s="40"/>
      <c r="CE22" s="40"/>
      <c r="CF22" s="40" t="s">
        <v>90</v>
      </c>
      <c r="CG22" s="40"/>
      <c r="CH22" s="3" t="s">
        <v>91</v>
      </c>
      <c r="CI22" s="60">
        <f>MIN(CI21,CX21)</f>
        <v>0</v>
      </c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1"/>
      <c r="DK22" s="62" t="s">
        <v>11</v>
      </c>
      <c r="DL22" s="20"/>
    </row>
    <row r="23" spans="2:116" s="2" customFormat="1" ht="15.75" customHeight="1">
      <c r="B23" s="100"/>
      <c r="C23" s="101"/>
      <c r="D23" s="76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106"/>
      <c r="Q23" s="54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6"/>
      <c r="AF23" s="82"/>
      <c r="AG23" s="83"/>
      <c r="AH23" s="83"/>
      <c r="AI23" s="83"/>
      <c r="AJ23" s="83"/>
      <c r="AK23" s="83"/>
      <c r="AL23" s="84"/>
      <c r="AM23" s="63" t="s">
        <v>15</v>
      </c>
      <c r="AN23" s="64"/>
      <c r="AO23" s="65" t="s">
        <v>92</v>
      </c>
      <c r="AP23" s="65"/>
      <c r="AQ23" s="65"/>
      <c r="AR23" s="65"/>
      <c r="AS23" s="65"/>
      <c r="AT23" s="65"/>
      <c r="AU23" s="65"/>
      <c r="AV23" s="67"/>
      <c r="AW23" s="67"/>
      <c r="AX23" s="67"/>
      <c r="AY23" s="67"/>
      <c r="AZ23" s="67"/>
      <c r="BA23" s="67"/>
      <c r="BB23" s="67"/>
      <c r="BC23" s="67"/>
      <c r="BD23" s="67"/>
      <c r="BE23" s="31"/>
      <c r="BF23" s="68"/>
      <c r="BG23" s="66"/>
      <c r="BH23" s="67"/>
      <c r="BI23" s="67"/>
      <c r="BJ23" s="67"/>
      <c r="BK23" s="67"/>
      <c r="BL23" s="67"/>
      <c r="BM23" s="67"/>
      <c r="BN23" s="31" t="s">
        <v>90</v>
      </c>
      <c r="BO23" s="31"/>
      <c r="BP23" s="31"/>
      <c r="BQ23" s="68"/>
      <c r="BR23" s="30" t="s">
        <v>15</v>
      </c>
      <c r="BS23" s="31"/>
      <c r="BT23" s="65" t="s">
        <v>93</v>
      </c>
      <c r="BU23" s="65"/>
      <c r="BV23" s="65"/>
      <c r="BW23" s="65"/>
      <c r="BX23" s="65"/>
      <c r="BY23" s="65"/>
      <c r="BZ23" s="65"/>
      <c r="CA23" s="65"/>
      <c r="CB23" s="65"/>
      <c r="CC23" s="31"/>
      <c r="CD23" s="31"/>
      <c r="CE23" s="31"/>
      <c r="CF23" s="31" t="s">
        <v>90</v>
      </c>
      <c r="CG23" s="31"/>
      <c r="CH23" s="4" t="s">
        <v>91</v>
      </c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1"/>
      <c r="DK23" s="62"/>
      <c r="DL23" s="20"/>
    </row>
    <row r="24" spans="2:116" s="2" customFormat="1" ht="12.75" customHeight="1" thickBot="1">
      <c r="B24" s="100"/>
      <c r="C24" s="101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106"/>
      <c r="Q24" s="54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6"/>
      <c r="AF24" s="112" t="s">
        <v>96</v>
      </c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53">
        <f>CI18+CI21</f>
        <v>0</v>
      </c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0" t="s">
        <v>11</v>
      </c>
      <c r="CW24" s="41"/>
      <c r="CX24" s="42">
        <f>CX18+CX21</f>
        <v>4800</v>
      </c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0" t="s">
        <v>11</v>
      </c>
      <c r="DL24" s="44"/>
    </row>
    <row r="25" spans="2:116" s="2" customFormat="1" ht="12.75" customHeight="1">
      <c r="B25" s="100"/>
      <c r="C25" s="101"/>
      <c r="D25" s="76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106"/>
      <c r="Q25" s="54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6"/>
      <c r="AF25" s="114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45">
        <f>CI19+CI22</f>
        <v>0</v>
      </c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9" t="s">
        <v>11</v>
      </c>
      <c r="DL25" s="50"/>
    </row>
    <row r="26" spans="2:116" s="2" customFormat="1" ht="15.75" customHeight="1" thickBot="1">
      <c r="B26" s="102"/>
      <c r="C26" s="103"/>
      <c r="D26" s="66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07"/>
      <c r="Q26" s="57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9"/>
      <c r="AF26" s="116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47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51"/>
      <c r="DL26" s="52"/>
    </row>
    <row r="27" spans="2:116" s="2" customFormat="1" ht="12.75" customHeight="1">
      <c r="B27" s="98">
        <v>3</v>
      </c>
      <c r="C27" s="99"/>
      <c r="D27" s="104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105"/>
      <c r="Q27" s="108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4"/>
      <c r="AF27" s="109" t="s">
        <v>83</v>
      </c>
      <c r="AG27" s="110"/>
      <c r="AH27" s="110"/>
      <c r="AI27" s="110"/>
      <c r="AJ27" s="110"/>
      <c r="AK27" s="110"/>
      <c r="AL27" s="111"/>
      <c r="AM27" s="74" t="s">
        <v>15</v>
      </c>
      <c r="AN27" s="75"/>
      <c r="AO27" s="85" t="s">
        <v>84</v>
      </c>
      <c r="AP27" s="85"/>
      <c r="AQ27" s="85"/>
      <c r="AR27" s="85"/>
      <c r="AS27" s="85"/>
      <c r="AT27" s="85"/>
      <c r="AU27" s="85"/>
      <c r="AV27" s="86"/>
      <c r="AW27" s="87"/>
      <c r="AX27" s="87"/>
      <c r="AY27" s="87"/>
      <c r="AZ27" s="87"/>
      <c r="BA27" s="87"/>
      <c r="BB27" s="87"/>
      <c r="BC27" s="87"/>
      <c r="BD27" s="87"/>
      <c r="BE27" s="71" t="s">
        <v>11</v>
      </c>
      <c r="BF27" s="73"/>
      <c r="BG27" s="96"/>
      <c r="BH27" s="97"/>
      <c r="BI27" s="97"/>
      <c r="BJ27" s="97"/>
      <c r="BK27" s="97"/>
      <c r="BL27" s="97"/>
      <c r="BM27" s="97"/>
      <c r="BN27" s="71" t="s">
        <v>85</v>
      </c>
      <c r="BO27" s="71"/>
      <c r="BP27" s="71"/>
      <c r="BQ27" s="73"/>
      <c r="BR27" s="78" t="s">
        <v>15</v>
      </c>
      <c r="BS27" s="40"/>
      <c r="BT27" s="85" t="s">
        <v>86</v>
      </c>
      <c r="BU27" s="85"/>
      <c r="BV27" s="85"/>
      <c r="BW27" s="85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3"/>
      <c r="CI27" s="69">
        <f>IF(AM27="■",AV27,IF(AM28="■",AV27*BG27,IF(AM29="■",AV27*BG29,0)))</f>
        <v>0</v>
      </c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1" t="s">
        <v>11</v>
      </c>
      <c r="CW27" s="72"/>
      <c r="CX27" s="95">
        <f>450*BG29</f>
        <v>0</v>
      </c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1" t="s">
        <v>11</v>
      </c>
      <c r="DL27" s="73"/>
    </row>
    <row r="28" spans="2:116" s="2" customFormat="1" ht="15.75" customHeight="1">
      <c r="B28" s="100"/>
      <c r="C28" s="101"/>
      <c r="D28" s="76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106"/>
      <c r="Q28" s="54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6"/>
      <c r="AF28" s="79"/>
      <c r="AG28" s="80"/>
      <c r="AH28" s="80"/>
      <c r="AI28" s="80"/>
      <c r="AJ28" s="80"/>
      <c r="AK28" s="80"/>
      <c r="AL28" s="81"/>
      <c r="AM28" s="74" t="s">
        <v>15</v>
      </c>
      <c r="AN28" s="75"/>
      <c r="AO28" s="19" t="s">
        <v>87</v>
      </c>
      <c r="AP28" s="19"/>
      <c r="AQ28" s="19"/>
      <c r="AR28" s="19"/>
      <c r="AS28" s="19"/>
      <c r="AT28" s="19"/>
      <c r="AU28" s="19"/>
      <c r="AV28" s="77"/>
      <c r="AW28" s="77"/>
      <c r="AX28" s="77"/>
      <c r="AY28" s="77"/>
      <c r="AZ28" s="77"/>
      <c r="BA28" s="77"/>
      <c r="BB28" s="77"/>
      <c r="BC28" s="77"/>
      <c r="BD28" s="77"/>
      <c r="BE28" s="40"/>
      <c r="BF28" s="44"/>
      <c r="BG28" s="76"/>
      <c r="BH28" s="77"/>
      <c r="BI28" s="77"/>
      <c r="BJ28" s="77"/>
      <c r="BK28" s="77"/>
      <c r="BL28" s="77"/>
      <c r="BM28" s="77"/>
      <c r="BN28" s="40" t="s">
        <v>88</v>
      </c>
      <c r="BO28" s="40"/>
      <c r="BP28" s="40"/>
      <c r="BQ28" s="44"/>
      <c r="BR28" s="78" t="s">
        <v>15</v>
      </c>
      <c r="BS28" s="40"/>
      <c r="BT28" s="19" t="s">
        <v>89</v>
      </c>
      <c r="BU28" s="19"/>
      <c r="BV28" s="19"/>
      <c r="BW28" s="19"/>
      <c r="BX28" s="19"/>
      <c r="BY28" s="19"/>
      <c r="BZ28" s="19"/>
      <c r="CA28" s="19"/>
      <c r="CB28" s="19"/>
      <c r="CC28" s="40"/>
      <c r="CD28" s="40"/>
      <c r="CE28" s="40"/>
      <c r="CF28" s="40" t="s">
        <v>90</v>
      </c>
      <c r="CG28" s="40"/>
      <c r="CH28" s="3" t="s">
        <v>91</v>
      </c>
      <c r="CI28" s="60">
        <f>MIN(CI27,CX27)</f>
        <v>0</v>
      </c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1"/>
      <c r="DK28" s="62" t="s">
        <v>11</v>
      </c>
      <c r="DL28" s="20"/>
    </row>
    <row r="29" spans="2:116" s="2" customFormat="1" ht="12.75" customHeight="1">
      <c r="B29" s="100"/>
      <c r="C29" s="101"/>
      <c r="D29" s="76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106"/>
      <c r="Q29" s="54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82"/>
      <c r="AG29" s="83"/>
      <c r="AH29" s="83"/>
      <c r="AI29" s="83"/>
      <c r="AJ29" s="83"/>
      <c r="AK29" s="83"/>
      <c r="AL29" s="84"/>
      <c r="AM29" s="63" t="s">
        <v>15</v>
      </c>
      <c r="AN29" s="64"/>
      <c r="AO29" s="65" t="s">
        <v>92</v>
      </c>
      <c r="AP29" s="65"/>
      <c r="AQ29" s="65"/>
      <c r="AR29" s="65"/>
      <c r="AS29" s="65"/>
      <c r="AT29" s="65"/>
      <c r="AU29" s="65"/>
      <c r="AV29" s="67"/>
      <c r="AW29" s="67"/>
      <c r="AX29" s="67"/>
      <c r="AY29" s="67"/>
      <c r="AZ29" s="67"/>
      <c r="BA29" s="67"/>
      <c r="BB29" s="67"/>
      <c r="BC29" s="67"/>
      <c r="BD29" s="67"/>
      <c r="BE29" s="31"/>
      <c r="BF29" s="68"/>
      <c r="BG29" s="90"/>
      <c r="BH29" s="91"/>
      <c r="BI29" s="91"/>
      <c r="BJ29" s="91"/>
      <c r="BK29" s="91"/>
      <c r="BL29" s="91"/>
      <c r="BM29" s="91"/>
      <c r="BN29" s="31" t="s">
        <v>90</v>
      </c>
      <c r="BO29" s="31"/>
      <c r="BP29" s="31"/>
      <c r="BQ29" s="68"/>
      <c r="BR29" s="30" t="s">
        <v>15</v>
      </c>
      <c r="BS29" s="31"/>
      <c r="BT29" s="65" t="s">
        <v>93</v>
      </c>
      <c r="BU29" s="65"/>
      <c r="BV29" s="65"/>
      <c r="BW29" s="65"/>
      <c r="BX29" s="65"/>
      <c r="BY29" s="65"/>
      <c r="BZ29" s="65"/>
      <c r="CA29" s="65"/>
      <c r="CB29" s="65"/>
      <c r="CC29" s="31"/>
      <c r="CD29" s="31"/>
      <c r="CE29" s="31"/>
      <c r="CF29" s="31" t="s">
        <v>90</v>
      </c>
      <c r="CG29" s="31"/>
      <c r="CH29" s="4" t="s">
        <v>91</v>
      </c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1"/>
      <c r="DK29" s="62"/>
      <c r="DL29" s="20"/>
    </row>
    <row r="30" spans="2:116" s="2" customFormat="1" ht="12.75" customHeight="1">
      <c r="B30" s="100"/>
      <c r="C30" s="101"/>
      <c r="D30" s="76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106"/>
      <c r="Q30" s="54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6"/>
      <c r="AF30" s="79" t="s">
        <v>94</v>
      </c>
      <c r="AG30" s="80"/>
      <c r="AH30" s="80"/>
      <c r="AI30" s="80"/>
      <c r="AJ30" s="80"/>
      <c r="AK30" s="80"/>
      <c r="AL30" s="81"/>
      <c r="AM30" s="74" t="s">
        <v>15</v>
      </c>
      <c r="AN30" s="75"/>
      <c r="AO30" s="85" t="s">
        <v>84</v>
      </c>
      <c r="AP30" s="85"/>
      <c r="AQ30" s="85"/>
      <c r="AR30" s="85"/>
      <c r="AS30" s="85"/>
      <c r="AT30" s="85"/>
      <c r="AU30" s="85"/>
      <c r="AV30" s="86"/>
      <c r="AW30" s="87"/>
      <c r="AX30" s="87"/>
      <c r="AY30" s="87"/>
      <c r="AZ30" s="87"/>
      <c r="BA30" s="87"/>
      <c r="BB30" s="87"/>
      <c r="BC30" s="87"/>
      <c r="BD30" s="87"/>
      <c r="BE30" s="71" t="s">
        <v>11</v>
      </c>
      <c r="BF30" s="73"/>
      <c r="BG30" s="88"/>
      <c r="BH30" s="89"/>
      <c r="BI30" s="89"/>
      <c r="BJ30" s="89"/>
      <c r="BK30" s="89"/>
      <c r="BL30" s="89"/>
      <c r="BM30" s="89"/>
      <c r="BN30" s="71" t="s">
        <v>95</v>
      </c>
      <c r="BO30" s="71"/>
      <c r="BP30" s="71"/>
      <c r="BQ30" s="73"/>
      <c r="BR30" s="78" t="s">
        <v>15</v>
      </c>
      <c r="BS30" s="40"/>
      <c r="BT30" s="85" t="s">
        <v>86</v>
      </c>
      <c r="BU30" s="85"/>
      <c r="BV30" s="85"/>
      <c r="BW30" s="85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3"/>
      <c r="CI30" s="53">
        <f>IF(AM30="■",AV30,IF(AM31="■",AV30*BG30,IF(AM32="■",AV30*#REF!,0)))</f>
        <v>0</v>
      </c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0" t="s">
        <v>11</v>
      </c>
      <c r="CW30" s="41"/>
      <c r="CX30" s="42">
        <f>4800</f>
        <v>4800</v>
      </c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0" t="s">
        <v>11</v>
      </c>
      <c r="DL30" s="44"/>
    </row>
    <row r="31" spans="2:116" s="2" customFormat="1" ht="12.75" customHeight="1">
      <c r="B31" s="100"/>
      <c r="C31" s="101"/>
      <c r="D31" s="76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106"/>
      <c r="Q31" s="54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6"/>
      <c r="AF31" s="79"/>
      <c r="AG31" s="80"/>
      <c r="AH31" s="80"/>
      <c r="AI31" s="80"/>
      <c r="AJ31" s="80"/>
      <c r="AK31" s="80"/>
      <c r="AL31" s="81"/>
      <c r="AM31" s="74" t="s">
        <v>15</v>
      </c>
      <c r="AN31" s="75"/>
      <c r="AO31" s="19" t="s">
        <v>87</v>
      </c>
      <c r="AP31" s="19"/>
      <c r="AQ31" s="19"/>
      <c r="AR31" s="19"/>
      <c r="AS31" s="19"/>
      <c r="AT31" s="19"/>
      <c r="AU31" s="19"/>
      <c r="AV31" s="77"/>
      <c r="AW31" s="77"/>
      <c r="AX31" s="77"/>
      <c r="AY31" s="77"/>
      <c r="AZ31" s="77"/>
      <c r="BA31" s="77"/>
      <c r="BB31" s="77"/>
      <c r="BC31" s="77"/>
      <c r="BD31" s="77"/>
      <c r="BE31" s="40"/>
      <c r="BF31" s="44"/>
      <c r="BG31" s="76"/>
      <c r="BH31" s="77"/>
      <c r="BI31" s="77"/>
      <c r="BJ31" s="77"/>
      <c r="BK31" s="77"/>
      <c r="BL31" s="77"/>
      <c r="BM31" s="77"/>
      <c r="BN31" s="40" t="s">
        <v>88</v>
      </c>
      <c r="BO31" s="40"/>
      <c r="BP31" s="40"/>
      <c r="BQ31" s="44"/>
      <c r="BR31" s="78" t="s">
        <v>15</v>
      </c>
      <c r="BS31" s="40"/>
      <c r="BT31" s="19" t="s">
        <v>89</v>
      </c>
      <c r="BU31" s="19"/>
      <c r="BV31" s="19"/>
      <c r="BW31" s="19"/>
      <c r="BX31" s="19"/>
      <c r="BY31" s="19"/>
      <c r="BZ31" s="19"/>
      <c r="CA31" s="19"/>
      <c r="CB31" s="19"/>
      <c r="CC31" s="40"/>
      <c r="CD31" s="40"/>
      <c r="CE31" s="40"/>
      <c r="CF31" s="40" t="s">
        <v>90</v>
      </c>
      <c r="CG31" s="40"/>
      <c r="CH31" s="3" t="s">
        <v>91</v>
      </c>
      <c r="CI31" s="60">
        <f>MIN(CI30,CX30)</f>
        <v>0</v>
      </c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1"/>
      <c r="DK31" s="62" t="s">
        <v>11</v>
      </c>
      <c r="DL31" s="20"/>
    </row>
    <row r="32" spans="2:116" s="2" customFormat="1" ht="15.75" customHeight="1">
      <c r="B32" s="100"/>
      <c r="C32" s="101"/>
      <c r="D32" s="76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106"/>
      <c r="Q32" s="54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6"/>
      <c r="AF32" s="82"/>
      <c r="AG32" s="83"/>
      <c r="AH32" s="83"/>
      <c r="AI32" s="83"/>
      <c r="AJ32" s="83"/>
      <c r="AK32" s="83"/>
      <c r="AL32" s="84"/>
      <c r="AM32" s="63" t="s">
        <v>15</v>
      </c>
      <c r="AN32" s="64"/>
      <c r="AO32" s="65" t="s">
        <v>92</v>
      </c>
      <c r="AP32" s="65"/>
      <c r="AQ32" s="65"/>
      <c r="AR32" s="65"/>
      <c r="AS32" s="65"/>
      <c r="AT32" s="65"/>
      <c r="AU32" s="65"/>
      <c r="AV32" s="67"/>
      <c r="AW32" s="67"/>
      <c r="AX32" s="67"/>
      <c r="AY32" s="67"/>
      <c r="AZ32" s="67"/>
      <c r="BA32" s="67"/>
      <c r="BB32" s="67"/>
      <c r="BC32" s="67"/>
      <c r="BD32" s="67"/>
      <c r="BE32" s="31"/>
      <c r="BF32" s="68"/>
      <c r="BG32" s="66"/>
      <c r="BH32" s="67"/>
      <c r="BI32" s="67"/>
      <c r="BJ32" s="67"/>
      <c r="BK32" s="67"/>
      <c r="BL32" s="67"/>
      <c r="BM32" s="67"/>
      <c r="BN32" s="31" t="s">
        <v>90</v>
      </c>
      <c r="BO32" s="31"/>
      <c r="BP32" s="31"/>
      <c r="BQ32" s="68"/>
      <c r="BR32" s="30" t="s">
        <v>15</v>
      </c>
      <c r="BS32" s="31"/>
      <c r="BT32" s="65" t="s">
        <v>93</v>
      </c>
      <c r="BU32" s="65"/>
      <c r="BV32" s="65"/>
      <c r="BW32" s="65"/>
      <c r="BX32" s="65"/>
      <c r="BY32" s="65"/>
      <c r="BZ32" s="65"/>
      <c r="CA32" s="65"/>
      <c r="CB32" s="65"/>
      <c r="CC32" s="31"/>
      <c r="CD32" s="31"/>
      <c r="CE32" s="31"/>
      <c r="CF32" s="31" t="s">
        <v>90</v>
      </c>
      <c r="CG32" s="31"/>
      <c r="CH32" s="4" t="s">
        <v>91</v>
      </c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1"/>
      <c r="DK32" s="62"/>
      <c r="DL32" s="20"/>
    </row>
    <row r="33" spans="2:116" s="2" customFormat="1" ht="12.75" customHeight="1" thickBot="1">
      <c r="B33" s="100"/>
      <c r="C33" s="101"/>
      <c r="D33" s="76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106"/>
      <c r="Q33" s="54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6"/>
      <c r="AF33" s="112" t="s">
        <v>96</v>
      </c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53">
        <f>CI27+CI30</f>
        <v>0</v>
      </c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0" t="s">
        <v>11</v>
      </c>
      <c r="CW33" s="41"/>
      <c r="CX33" s="42">
        <f>CX27+CX30</f>
        <v>4800</v>
      </c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0" t="s">
        <v>11</v>
      </c>
      <c r="DL33" s="44"/>
    </row>
    <row r="34" spans="2:116" s="2" customFormat="1" ht="12.75" customHeight="1">
      <c r="B34" s="100"/>
      <c r="C34" s="101"/>
      <c r="D34" s="76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106"/>
      <c r="Q34" s="54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6"/>
      <c r="AF34" s="114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45">
        <f>CI28+CI31</f>
        <v>0</v>
      </c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9" t="s">
        <v>11</v>
      </c>
      <c r="DL34" s="50"/>
    </row>
    <row r="35" spans="2:116" s="2" customFormat="1" ht="15.75" customHeight="1" thickBot="1">
      <c r="B35" s="102"/>
      <c r="C35" s="103"/>
      <c r="D35" s="66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07"/>
      <c r="Q35" s="57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9"/>
      <c r="AF35" s="116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47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51"/>
      <c r="DL35" s="52"/>
    </row>
    <row r="36" spans="2:116" s="2" customFormat="1" ht="12.75" customHeight="1">
      <c r="B36" s="98">
        <v>4</v>
      </c>
      <c r="C36" s="99"/>
      <c r="D36" s="104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105"/>
      <c r="Q36" s="108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4"/>
      <c r="AF36" s="109" t="s">
        <v>83</v>
      </c>
      <c r="AG36" s="110"/>
      <c r="AH36" s="110"/>
      <c r="AI36" s="110"/>
      <c r="AJ36" s="110"/>
      <c r="AK36" s="110"/>
      <c r="AL36" s="111"/>
      <c r="AM36" s="74" t="s">
        <v>15</v>
      </c>
      <c r="AN36" s="75"/>
      <c r="AO36" s="85" t="s">
        <v>84</v>
      </c>
      <c r="AP36" s="85"/>
      <c r="AQ36" s="85"/>
      <c r="AR36" s="85"/>
      <c r="AS36" s="85"/>
      <c r="AT36" s="85"/>
      <c r="AU36" s="85"/>
      <c r="AV36" s="86"/>
      <c r="AW36" s="87"/>
      <c r="AX36" s="87"/>
      <c r="AY36" s="87"/>
      <c r="AZ36" s="87"/>
      <c r="BA36" s="87"/>
      <c r="BB36" s="87"/>
      <c r="BC36" s="87"/>
      <c r="BD36" s="87"/>
      <c r="BE36" s="71" t="s">
        <v>11</v>
      </c>
      <c r="BF36" s="73"/>
      <c r="BG36" s="96"/>
      <c r="BH36" s="97"/>
      <c r="BI36" s="97"/>
      <c r="BJ36" s="97"/>
      <c r="BK36" s="97"/>
      <c r="BL36" s="97"/>
      <c r="BM36" s="97"/>
      <c r="BN36" s="71" t="s">
        <v>85</v>
      </c>
      <c r="BO36" s="71"/>
      <c r="BP36" s="71"/>
      <c r="BQ36" s="73"/>
      <c r="BR36" s="78" t="s">
        <v>15</v>
      </c>
      <c r="BS36" s="40"/>
      <c r="BT36" s="85" t="s">
        <v>86</v>
      </c>
      <c r="BU36" s="85"/>
      <c r="BV36" s="85"/>
      <c r="BW36" s="85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3"/>
      <c r="CI36" s="69">
        <f>IF(AM36="■",AV36,IF(AM37="■",AV36*BG36,IF(AM38="■",AV36*BG38,0)))</f>
        <v>0</v>
      </c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1" t="s">
        <v>11</v>
      </c>
      <c r="CW36" s="72"/>
      <c r="CX36" s="95">
        <f>450*BG38</f>
        <v>0</v>
      </c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1" t="s">
        <v>11</v>
      </c>
      <c r="DL36" s="73"/>
    </row>
    <row r="37" spans="2:116" s="2" customFormat="1" ht="15.75" customHeight="1">
      <c r="B37" s="100"/>
      <c r="C37" s="101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106"/>
      <c r="Q37" s="54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6"/>
      <c r="AF37" s="79"/>
      <c r="AG37" s="80"/>
      <c r="AH37" s="80"/>
      <c r="AI37" s="80"/>
      <c r="AJ37" s="80"/>
      <c r="AK37" s="80"/>
      <c r="AL37" s="81"/>
      <c r="AM37" s="74" t="s">
        <v>15</v>
      </c>
      <c r="AN37" s="75"/>
      <c r="AO37" s="19" t="s">
        <v>87</v>
      </c>
      <c r="AP37" s="19"/>
      <c r="AQ37" s="19"/>
      <c r="AR37" s="19"/>
      <c r="AS37" s="19"/>
      <c r="AT37" s="19"/>
      <c r="AU37" s="19"/>
      <c r="AV37" s="77"/>
      <c r="AW37" s="77"/>
      <c r="AX37" s="77"/>
      <c r="AY37" s="77"/>
      <c r="AZ37" s="77"/>
      <c r="BA37" s="77"/>
      <c r="BB37" s="77"/>
      <c r="BC37" s="77"/>
      <c r="BD37" s="77"/>
      <c r="BE37" s="40"/>
      <c r="BF37" s="44"/>
      <c r="BG37" s="76"/>
      <c r="BH37" s="77"/>
      <c r="BI37" s="77"/>
      <c r="BJ37" s="77"/>
      <c r="BK37" s="77"/>
      <c r="BL37" s="77"/>
      <c r="BM37" s="77"/>
      <c r="BN37" s="40" t="s">
        <v>88</v>
      </c>
      <c r="BO37" s="40"/>
      <c r="BP37" s="40"/>
      <c r="BQ37" s="44"/>
      <c r="BR37" s="78" t="s">
        <v>15</v>
      </c>
      <c r="BS37" s="40"/>
      <c r="BT37" s="19" t="s">
        <v>89</v>
      </c>
      <c r="BU37" s="19"/>
      <c r="BV37" s="19"/>
      <c r="BW37" s="19"/>
      <c r="BX37" s="19"/>
      <c r="BY37" s="19"/>
      <c r="BZ37" s="19"/>
      <c r="CA37" s="19"/>
      <c r="CB37" s="19"/>
      <c r="CC37" s="40"/>
      <c r="CD37" s="40"/>
      <c r="CE37" s="40"/>
      <c r="CF37" s="40" t="s">
        <v>90</v>
      </c>
      <c r="CG37" s="40"/>
      <c r="CH37" s="3" t="s">
        <v>91</v>
      </c>
      <c r="CI37" s="60">
        <f>MIN(CI36,CX36)</f>
        <v>0</v>
      </c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1"/>
      <c r="DK37" s="62" t="s">
        <v>11</v>
      </c>
      <c r="DL37" s="20"/>
    </row>
    <row r="38" spans="2:116" s="2" customFormat="1" ht="12.75" customHeight="1">
      <c r="B38" s="100"/>
      <c r="C38" s="101"/>
      <c r="D38" s="76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106"/>
      <c r="Q38" s="54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6"/>
      <c r="AF38" s="82"/>
      <c r="AG38" s="83"/>
      <c r="AH38" s="83"/>
      <c r="AI38" s="83"/>
      <c r="AJ38" s="83"/>
      <c r="AK38" s="83"/>
      <c r="AL38" s="84"/>
      <c r="AM38" s="63" t="s">
        <v>15</v>
      </c>
      <c r="AN38" s="64"/>
      <c r="AO38" s="65" t="s">
        <v>92</v>
      </c>
      <c r="AP38" s="65"/>
      <c r="AQ38" s="65"/>
      <c r="AR38" s="65"/>
      <c r="AS38" s="65"/>
      <c r="AT38" s="65"/>
      <c r="AU38" s="65"/>
      <c r="AV38" s="67"/>
      <c r="AW38" s="67"/>
      <c r="AX38" s="67"/>
      <c r="AY38" s="67"/>
      <c r="AZ38" s="67"/>
      <c r="BA38" s="67"/>
      <c r="BB38" s="67"/>
      <c r="BC38" s="67"/>
      <c r="BD38" s="67"/>
      <c r="BE38" s="31"/>
      <c r="BF38" s="68"/>
      <c r="BG38" s="90"/>
      <c r="BH38" s="91"/>
      <c r="BI38" s="91"/>
      <c r="BJ38" s="91"/>
      <c r="BK38" s="91"/>
      <c r="BL38" s="91"/>
      <c r="BM38" s="91"/>
      <c r="BN38" s="31" t="s">
        <v>90</v>
      </c>
      <c r="BO38" s="31"/>
      <c r="BP38" s="31"/>
      <c r="BQ38" s="68"/>
      <c r="BR38" s="30" t="s">
        <v>15</v>
      </c>
      <c r="BS38" s="31"/>
      <c r="BT38" s="65" t="s">
        <v>93</v>
      </c>
      <c r="BU38" s="65"/>
      <c r="BV38" s="65"/>
      <c r="BW38" s="65"/>
      <c r="BX38" s="65"/>
      <c r="BY38" s="65"/>
      <c r="BZ38" s="65"/>
      <c r="CA38" s="65"/>
      <c r="CB38" s="65"/>
      <c r="CC38" s="31"/>
      <c r="CD38" s="31"/>
      <c r="CE38" s="31"/>
      <c r="CF38" s="31" t="s">
        <v>90</v>
      </c>
      <c r="CG38" s="31"/>
      <c r="CH38" s="4" t="s">
        <v>91</v>
      </c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1"/>
      <c r="DK38" s="62"/>
      <c r="DL38" s="20"/>
    </row>
    <row r="39" spans="2:116" s="2" customFormat="1" ht="12.75" customHeight="1">
      <c r="B39" s="100"/>
      <c r="C39" s="101"/>
      <c r="D39" s="76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106"/>
      <c r="Q39" s="54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6"/>
      <c r="AF39" s="79" t="s">
        <v>94</v>
      </c>
      <c r="AG39" s="80"/>
      <c r="AH39" s="80"/>
      <c r="AI39" s="80"/>
      <c r="AJ39" s="80"/>
      <c r="AK39" s="80"/>
      <c r="AL39" s="81"/>
      <c r="AM39" s="74" t="s">
        <v>15</v>
      </c>
      <c r="AN39" s="75"/>
      <c r="AO39" s="85" t="s">
        <v>84</v>
      </c>
      <c r="AP39" s="85"/>
      <c r="AQ39" s="85"/>
      <c r="AR39" s="85"/>
      <c r="AS39" s="85"/>
      <c r="AT39" s="85"/>
      <c r="AU39" s="85"/>
      <c r="AV39" s="86"/>
      <c r="AW39" s="87"/>
      <c r="AX39" s="87"/>
      <c r="AY39" s="87"/>
      <c r="AZ39" s="87"/>
      <c r="BA39" s="87"/>
      <c r="BB39" s="87"/>
      <c r="BC39" s="87"/>
      <c r="BD39" s="87"/>
      <c r="BE39" s="71" t="s">
        <v>11</v>
      </c>
      <c r="BF39" s="73"/>
      <c r="BG39" s="88"/>
      <c r="BH39" s="89"/>
      <c r="BI39" s="89"/>
      <c r="BJ39" s="89"/>
      <c r="BK39" s="89"/>
      <c r="BL39" s="89"/>
      <c r="BM39" s="89"/>
      <c r="BN39" s="71" t="s">
        <v>95</v>
      </c>
      <c r="BO39" s="71"/>
      <c r="BP39" s="71"/>
      <c r="BQ39" s="73"/>
      <c r="BR39" s="78" t="s">
        <v>15</v>
      </c>
      <c r="BS39" s="40"/>
      <c r="BT39" s="85" t="s">
        <v>86</v>
      </c>
      <c r="BU39" s="85"/>
      <c r="BV39" s="85"/>
      <c r="BW39" s="85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3"/>
      <c r="CI39" s="53">
        <f>IF(AM39="■",AV39,IF(AM40="■",AV39*BG39,IF(AM41="■",AV39*#REF!,0)))</f>
        <v>0</v>
      </c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0" t="s">
        <v>11</v>
      </c>
      <c r="CW39" s="41"/>
      <c r="CX39" s="42">
        <f>4800</f>
        <v>4800</v>
      </c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0" t="s">
        <v>11</v>
      </c>
      <c r="DL39" s="44"/>
    </row>
    <row r="40" spans="2:116" s="2" customFormat="1" ht="12.75" customHeight="1">
      <c r="B40" s="100"/>
      <c r="C40" s="101"/>
      <c r="D40" s="76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106"/>
      <c r="Q40" s="54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  <c r="AF40" s="79"/>
      <c r="AG40" s="80"/>
      <c r="AH40" s="80"/>
      <c r="AI40" s="80"/>
      <c r="AJ40" s="80"/>
      <c r="AK40" s="80"/>
      <c r="AL40" s="81"/>
      <c r="AM40" s="74" t="s">
        <v>15</v>
      </c>
      <c r="AN40" s="75"/>
      <c r="AO40" s="19" t="s">
        <v>87</v>
      </c>
      <c r="AP40" s="19"/>
      <c r="AQ40" s="19"/>
      <c r="AR40" s="19"/>
      <c r="AS40" s="19"/>
      <c r="AT40" s="19"/>
      <c r="AU40" s="19"/>
      <c r="AV40" s="77"/>
      <c r="AW40" s="77"/>
      <c r="AX40" s="77"/>
      <c r="AY40" s="77"/>
      <c r="AZ40" s="77"/>
      <c r="BA40" s="77"/>
      <c r="BB40" s="77"/>
      <c r="BC40" s="77"/>
      <c r="BD40" s="77"/>
      <c r="BE40" s="40"/>
      <c r="BF40" s="44"/>
      <c r="BG40" s="76"/>
      <c r="BH40" s="77"/>
      <c r="BI40" s="77"/>
      <c r="BJ40" s="77"/>
      <c r="BK40" s="77"/>
      <c r="BL40" s="77"/>
      <c r="BM40" s="77"/>
      <c r="BN40" s="40" t="s">
        <v>88</v>
      </c>
      <c r="BO40" s="40"/>
      <c r="BP40" s="40"/>
      <c r="BQ40" s="44"/>
      <c r="BR40" s="78" t="s">
        <v>15</v>
      </c>
      <c r="BS40" s="40"/>
      <c r="BT40" s="19" t="s">
        <v>89</v>
      </c>
      <c r="BU40" s="19"/>
      <c r="BV40" s="19"/>
      <c r="BW40" s="19"/>
      <c r="BX40" s="19"/>
      <c r="BY40" s="19"/>
      <c r="BZ40" s="19"/>
      <c r="CA40" s="19"/>
      <c r="CB40" s="19"/>
      <c r="CC40" s="40"/>
      <c r="CD40" s="40"/>
      <c r="CE40" s="40"/>
      <c r="CF40" s="40" t="s">
        <v>90</v>
      </c>
      <c r="CG40" s="40"/>
      <c r="CH40" s="3" t="s">
        <v>91</v>
      </c>
      <c r="CI40" s="60">
        <f>MIN(CI39,CX39)</f>
        <v>0</v>
      </c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1"/>
      <c r="DK40" s="62" t="s">
        <v>11</v>
      </c>
      <c r="DL40" s="20"/>
    </row>
    <row r="41" spans="2:116" s="2" customFormat="1" ht="15.75" customHeight="1">
      <c r="B41" s="100"/>
      <c r="C41" s="101"/>
      <c r="D41" s="7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106"/>
      <c r="Q41" s="54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6"/>
      <c r="AF41" s="82"/>
      <c r="AG41" s="83"/>
      <c r="AH41" s="83"/>
      <c r="AI41" s="83"/>
      <c r="AJ41" s="83"/>
      <c r="AK41" s="83"/>
      <c r="AL41" s="84"/>
      <c r="AM41" s="63" t="s">
        <v>15</v>
      </c>
      <c r="AN41" s="64"/>
      <c r="AO41" s="65" t="s">
        <v>92</v>
      </c>
      <c r="AP41" s="65"/>
      <c r="AQ41" s="65"/>
      <c r="AR41" s="65"/>
      <c r="AS41" s="65"/>
      <c r="AT41" s="65"/>
      <c r="AU41" s="65"/>
      <c r="AV41" s="67"/>
      <c r="AW41" s="67"/>
      <c r="AX41" s="67"/>
      <c r="AY41" s="67"/>
      <c r="AZ41" s="67"/>
      <c r="BA41" s="67"/>
      <c r="BB41" s="67"/>
      <c r="BC41" s="67"/>
      <c r="BD41" s="67"/>
      <c r="BE41" s="31"/>
      <c r="BF41" s="68"/>
      <c r="BG41" s="66"/>
      <c r="BH41" s="67"/>
      <c r="BI41" s="67"/>
      <c r="BJ41" s="67"/>
      <c r="BK41" s="67"/>
      <c r="BL41" s="67"/>
      <c r="BM41" s="67"/>
      <c r="BN41" s="31" t="s">
        <v>90</v>
      </c>
      <c r="BO41" s="31"/>
      <c r="BP41" s="31"/>
      <c r="BQ41" s="68"/>
      <c r="BR41" s="30" t="s">
        <v>15</v>
      </c>
      <c r="BS41" s="31"/>
      <c r="BT41" s="65" t="s">
        <v>93</v>
      </c>
      <c r="BU41" s="65"/>
      <c r="BV41" s="65"/>
      <c r="BW41" s="65"/>
      <c r="BX41" s="65"/>
      <c r="BY41" s="65"/>
      <c r="BZ41" s="65"/>
      <c r="CA41" s="65"/>
      <c r="CB41" s="65"/>
      <c r="CC41" s="31"/>
      <c r="CD41" s="31"/>
      <c r="CE41" s="31"/>
      <c r="CF41" s="31" t="s">
        <v>90</v>
      </c>
      <c r="CG41" s="31"/>
      <c r="CH41" s="4" t="s">
        <v>91</v>
      </c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1"/>
      <c r="DK41" s="62"/>
      <c r="DL41" s="20"/>
    </row>
    <row r="42" spans="2:116" s="2" customFormat="1" ht="12.75" customHeight="1" thickBot="1">
      <c r="B42" s="100"/>
      <c r="C42" s="101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106"/>
      <c r="Q42" s="54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6"/>
      <c r="AF42" s="112" t="s">
        <v>96</v>
      </c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53">
        <f>CI36+CI39</f>
        <v>0</v>
      </c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0" t="s">
        <v>11</v>
      </c>
      <c r="CW42" s="41"/>
      <c r="CX42" s="42">
        <f>CX36+CX39</f>
        <v>4800</v>
      </c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0" t="s">
        <v>11</v>
      </c>
      <c r="DL42" s="44"/>
    </row>
    <row r="43" spans="2:116" s="2" customFormat="1" ht="12.75" customHeight="1">
      <c r="B43" s="100"/>
      <c r="C43" s="101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106"/>
      <c r="Q43" s="54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6"/>
      <c r="AF43" s="114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45">
        <f>CI37+CI40</f>
        <v>0</v>
      </c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9" t="s">
        <v>11</v>
      </c>
      <c r="DL43" s="50"/>
    </row>
    <row r="44" spans="2:116" s="2" customFormat="1" ht="15.75" customHeight="1" thickBot="1">
      <c r="B44" s="102"/>
      <c r="C44" s="103"/>
      <c r="D44" s="6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107"/>
      <c r="Q44" s="57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9"/>
      <c r="AF44" s="116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47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51"/>
      <c r="DL44" s="52"/>
    </row>
    <row r="45" spans="2:116" s="2" customFormat="1" ht="12.75" customHeight="1">
      <c r="B45" s="98">
        <v>5</v>
      </c>
      <c r="C45" s="99"/>
      <c r="D45" s="104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105"/>
      <c r="Q45" s="108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4"/>
      <c r="AF45" s="109" t="s">
        <v>83</v>
      </c>
      <c r="AG45" s="110"/>
      <c r="AH45" s="110"/>
      <c r="AI45" s="110"/>
      <c r="AJ45" s="110"/>
      <c r="AK45" s="110"/>
      <c r="AL45" s="111"/>
      <c r="AM45" s="74" t="s">
        <v>15</v>
      </c>
      <c r="AN45" s="75"/>
      <c r="AO45" s="85" t="s">
        <v>84</v>
      </c>
      <c r="AP45" s="85"/>
      <c r="AQ45" s="85"/>
      <c r="AR45" s="85"/>
      <c r="AS45" s="85"/>
      <c r="AT45" s="85"/>
      <c r="AU45" s="85"/>
      <c r="AV45" s="86"/>
      <c r="AW45" s="87"/>
      <c r="AX45" s="87"/>
      <c r="AY45" s="87"/>
      <c r="AZ45" s="87"/>
      <c r="BA45" s="87"/>
      <c r="BB45" s="87"/>
      <c r="BC45" s="87"/>
      <c r="BD45" s="87"/>
      <c r="BE45" s="71" t="s">
        <v>11</v>
      </c>
      <c r="BF45" s="73"/>
      <c r="BG45" s="96"/>
      <c r="BH45" s="97"/>
      <c r="BI45" s="97"/>
      <c r="BJ45" s="97"/>
      <c r="BK45" s="97"/>
      <c r="BL45" s="97"/>
      <c r="BM45" s="97"/>
      <c r="BN45" s="71" t="s">
        <v>85</v>
      </c>
      <c r="BO45" s="71"/>
      <c r="BP45" s="71"/>
      <c r="BQ45" s="73"/>
      <c r="BR45" s="78" t="s">
        <v>15</v>
      </c>
      <c r="BS45" s="40"/>
      <c r="BT45" s="85" t="s">
        <v>86</v>
      </c>
      <c r="BU45" s="85"/>
      <c r="BV45" s="85"/>
      <c r="BW45" s="85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3"/>
      <c r="CI45" s="69">
        <f>IF(AM45="■",AV45,IF(AM46="■",AV45*BG45,IF(AM47="■",AV45*BG47,0)))</f>
        <v>0</v>
      </c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1" t="s">
        <v>11</v>
      </c>
      <c r="CW45" s="72"/>
      <c r="CX45" s="95">
        <f>450*BG47</f>
        <v>0</v>
      </c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1" t="s">
        <v>11</v>
      </c>
      <c r="DL45" s="73"/>
    </row>
    <row r="46" spans="2:116" s="2" customFormat="1" ht="15.75" customHeight="1">
      <c r="B46" s="100"/>
      <c r="C46" s="101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106"/>
      <c r="Q46" s="54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6"/>
      <c r="AF46" s="79"/>
      <c r="AG46" s="80"/>
      <c r="AH46" s="80"/>
      <c r="AI46" s="80"/>
      <c r="AJ46" s="80"/>
      <c r="AK46" s="80"/>
      <c r="AL46" s="81"/>
      <c r="AM46" s="74" t="s">
        <v>15</v>
      </c>
      <c r="AN46" s="75"/>
      <c r="AO46" s="19" t="s">
        <v>87</v>
      </c>
      <c r="AP46" s="19"/>
      <c r="AQ46" s="19"/>
      <c r="AR46" s="19"/>
      <c r="AS46" s="19"/>
      <c r="AT46" s="19"/>
      <c r="AU46" s="19"/>
      <c r="AV46" s="77"/>
      <c r="AW46" s="77"/>
      <c r="AX46" s="77"/>
      <c r="AY46" s="77"/>
      <c r="AZ46" s="77"/>
      <c r="BA46" s="77"/>
      <c r="BB46" s="77"/>
      <c r="BC46" s="77"/>
      <c r="BD46" s="77"/>
      <c r="BE46" s="40"/>
      <c r="BF46" s="44"/>
      <c r="BG46" s="76"/>
      <c r="BH46" s="77"/>
      <c r="BI46" s="77"/>
      <c r="BJ46" s="77"/>
      <c r="BK46" s="77"/>
      <c r="BL46" s="77"/>
      <c r="BM46" s="77"/>
      <c r="BN46" s="40" t="s">
        <v>88</v>
      </c>
      <c r="BO46" s="40"/>
      <c r="BP46" s="40"/>
      <c r="BQ46" s="44"/>
      <c r="BR46" s="78" t="s">
        <v>15</v>
      </c>
      <c r="BS46" s="40"/>
      <c r="BT46" s="19" t="s">
        <v>89</v>
      </c>
      <c r="BU46" s="19"/>
      <c r="BV46" s="19"/>
      <c r="BW46" s="19"/>
      <c r="BX46" s="19"/>
      <c r="BY46" s="19"/>
      <c r="BZ46" s="19"/>
      <c r="CA46" s="19"/>
      <c r="CB46" s="19"/>
      <c r="CC46" s="40"/>
      <c r="CD46" s="40"/>
      <c r="CE46" s="40"/>
      <c r="CF46" s="40" t="s">
        <v>90</v>
      </c>
      <c r="CG46" s="40"/>
      <c r="CH46" s="3" t="s">
        <v>91</v>
      </c>
      <c r="CI46" s="60">
        <f>MIN(CI45,CX45)</f>
        <v>0</v>
      </c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1"/>
      <c r="DK46" s="62" t="s">
        <v>11</v>
      </c>
      <c r="DL46" s="20"/>
    </row>
    <row r="47" spans="2:116" s="2" customFormat="1" ht="12.75" customHeight="1">
      <c r="B47" s="100"/>
      <c r="C47" s="101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106"/>
      <c r="Q47" s="54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6"/>
      <c r="AF47" s="82"/>
      <c r="AG47" s="83"/>
      <c r="AH47" s="83"/>
      <c r="AI47" s="83"/>
      <c r="AJ47" s="83"/>
      <c r="AK47" s="83"/>
      <c r="AL47" s="84"/>
      <c r="AM47" s="63" t="s">
        <v>15</v>
      </c>
      <c r="AN47" s="64"/>
      <c r="AO47" s="65" t="s">
        <v>92</v>
      </c>
      <c r="AP47" s="65"/>
      <c r="AQ47" s="65"/>
      <c r="AR47" s="65"/>
      <c r="AS47" s="65"/>
      <c r="AT47" s="65"/>
      <c r="AU47" s="65"/>
      <c r="AV47" s="67"/>
      <c r="AW47" s="67"/>
      <c r="AX47" s="67"/>
      <c r="AY47" s="67"/>
      <c r="AZ47" s="67"/>
      <c r="BA47" s="67"/>
      <c r="BB47" s="67"/>
      <c r="BC47" s="67"/>
      <c r="BD47" s="67"/>
      <c r="BE47" s="31"/>
      <c r="BF47" s="68"/>
      <c r="BG47" s="90"/>
      <c r="BH47" s="91"/>
      <c r="BI47" s="91"/>
      <c r="BJ47" s="91"/>
      <c r="BK47" s="91"/>
      <c r="BL47" s="91"/>
      <c r="BM47" s="91"/>
      <c r="BN47" s="31" t="s">
        <v>90</v>
      </c>
      <c r="BO47" s="31"/>
      <c r="BP47" s="31"/>
      <c r="BQ47" s="68"/>
      <c r="BR47" s="30" t="s">
        <v>15</v>
      </c>
      <c r="BS47" s="31"/>
      <c r="BT47" s="65" t="s">
        <v>93</v>
      </c>
      <c r="BU47" s="65"/>
      <c r="BV47" s="65"/>
      <c r="BW47" s="65"/>
      <c r="BX47" s="65"/>
      <c r="BY47" s="65"/>
      <c r="BZ47" s="65"/>
      <c r="CA47" s="65"/>
      <c r="CB47" s="65"/>
      <c r="CC47" s="31"/>
      <c r="CD47" s="31"/>
      <c r="CE47" s="31"/>
      <c r="CF47" s="31" t="s">
        <v>90</v>
      </c>
      <c r="CG47" s="31"/>
      <c r="CH47" s="4" t="s">
        <v>91</v>
      </c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1"/>
      <c r="DK47" s="62"/>
      <c r="DL47" s="20"/>
    </row>
    <row r="48" spans="2:116" s="2" customFormat="1" ht="12.75" customHeight="1">
      <c r="B48" s="100"/>
      <c r="C48" s="101"/>
      <c r="D48" s="76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106"/>
      <c r="Q48" s="54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6"/>
      <c r="AF48" s="79" t="s">
        <v>94</v>
      </c>
      <c r="AG48" s="80"/>
      <c r="AH48" s="80"/>
      <c r="AI48" s="80"/>
      <c r="AJ48" s="80"/>
      <c r="AK48" s="80"/>
      <c r="AL48" s="81"/>
      <c r="AM48" s="74" t="s">
        <v>15</v>
      </c>
      <c r="AN48" s="75"/>
      <c r="AO48" s="85" t="s">
        <v>84</v>
      </c>
      <c r="AP48" s="85"/>
      <c r="AQ48" s="85"/>
      <c r="AR48" s="85"/>
      <c r="AS48" s="85"/>
      <c r="AT48" s="85"/>
      <c r="AU48" s="85"/>
      <c r="AV48" s="86"/>
      <c r="AW48" s="87"/>
      <c r="AX48" s="87"/>
      <c r="AY48" s="87"/>
      <c r="AZ48" s="87"/>
      <c r="BA48" s="87"/>
      <c r="BB48" s="87"/>
      <c r="BC48" s="87"/>
      <c r="BD48" s="87"/>
      <c r="BE48" s="71" t="s">
        <v>11</v>
      </c>
      <c r="BF48" s="73"/>
      <c r="BG48" s="88"/>
      <c r="BH48" s="89"/>
      <c r="BI48" s="89"/>
      <c r="BJ48" s="89"/>
      <c r="BK48" s="89"/>
      <c r="BL48" s="89"/>
      <c r="BM48" s="89"/>
      <c r="BN48" s="71" t="s">
        <v>95</v>
      </c>
      <c r="BO48" s="71"/>
      <c r="BP48" s="71"/>
      <c r="BQ48" s="73"/>
      <c r="BR48" s="78" t="s">
        <v>15</v>
      </c>
      <c r="BS48" s="40"/>
      <c r="BT48" s="85" t="s">
        <v>86</v>
      </c>
      <c r="BU48" s="85"/>
      <c r="BV48" s="85"/>
      <c r="BW48" s="85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3"/>
      <c r="CI48" s="53">
        <f>IF(AM48="■",AV48,IF(AM49="■",AV48*BG48,IF(AM50="■",AV48*#REF!,0)))</f>
        <v>0</v>
      </c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0" t="s">
        <v>11</v>
      </c>
      <c r="CW48" s="41"/>
      <c r="CX48" s="42">
        <f>4800</f>
        <v>4800</v>
      </c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0" t="s">
        <v>11</v>
      </c>
      <c r="DL48" s="44"/>
    </row>
    <row r="49" spans="2:116" s="2" customFormat="1" ht="12.75" customHeight="1">
      <c r="B49" s="100"/>
      <c r="C49" s="101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106"/>
      <c r="Q49" s="54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6"/>
      <c r="AF49" s="79"/>
      <c r="AG49" s="80"/>
      <c r="AH49" s="80"/>
      <c r="AI49" s="80"/>
      <c r="AJ49" s="80"/>
      <c r="AK49" s="80"/>
      <c r="AL49" s="81"/>
      <c r="AM49" s="74" t="s">
        <v>15</v>
      </c>
      <c r="AN49" s="75"/>
      <c r="AO49" s="19" t="s">
        <v>87</v>
      </c>
      <c r="AP49" s="19"/>
      <c r="AQ49" s="19"/>
      <c r="AR49" s="19"/>
      <c r="AS49" s="19"/>
      <c r="AT49" s="19"/>
      <c r="AU49" s="19"/>
      <c r="AV49" s="77"/>
      <c r="AW49" s="77"/>
      <c r="AX49" s="77"/>
      <c r="AY49" s="77"/>
      <c r="AZ49" s="77"/>
      <c r="BA49" s="77"/>
      <c r="BB49" s="77"/>
      <c r="BC49" s="77"/>
      <c r="BD49" s="77"/>
      <c r="BE49" s="40"/>
      <c r="BF49" s="44"/>
      <c r="BG49" s="76"/>
      <c r="BH49" s="77"/>
      <c r="BI49" s="77"/>
      <c r="BJ49" s="77"/>
      <c r="BK49" s="77"/>
      <c r="BL49" s="77"/>
      <c r="BM49" s="77"/>
      <c r="BN49" s="40" t="s">
        <v>88</v>
      </c>
      <c r="BO49" s="40"/>
      <c r="BP49" s="40"/>
      <c r="BQ49" s="44"/>
      <c r="BR49" s="78" t="s">
        <v>15</v>
      </c>
      <c r="BS49" s="40"/>
      <c r="BT49" s="19" t="s">
        <v>89</v>
      </c>
      <c r="BU49" s="19"/>
      <c r="BV49" s="19"/>
      <c r="BW49" s="19"/>
      <c r="BX49" s="19"/>
      <c r="BY49" s="19"/>
      <c r="BZ49" s="19"/>
      <c r="CA49" s="19"/>
      <c r="CB49" s="19"/>
      <c r="CC49" s="40"/>
      <c r="CD49" s="40"/>
      <c r="CE49" s="40"/>
      <c r="CF49" s="40" t="s">
        <v>90</v>
      </c>
      <c r="CG49" s="40"/>
      <c r="CH49" s="3" t="s">
        <v>91</v>
      </c>
      <c r="CI49" s="60">
        <f>MIN(CI48,CX48)</f>
        <v>0</v>
      </c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1"/>
      <c r="DK49" s="62" t="s">
        <v>11</v>
      </c>
      <c r="DL49" s="20"/>
    </row>
    <row r="50" spans="2:116" s="2" customFormat="1" ht="15.75" customHeight="1">
      <c r="B50" s="100"/>
      <c r="C50" s="101"/>
      <c r="D50" s="76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106"/>
      <c r="Q50" s="54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6"/>
      <c r="AF50" s="82"/>
      <c r="AG50" s="83"/>
      <c r="AH50" s="83"/>
      <c r="AI50" s="83"/>
      <c r="AJ50" s="83"/>
      <c r="AK50" s="83"/>
      <c r="AL50" s="84"/>
      <c r="AM50" s="63" t="s">
        <v>15</v>
      </c>
      <c r="AN50" s="64"/>
      <c r="AO50" s="65" t="s">
        <v>92</v>
      </c>
      <c r="AP50" s="65"/>
      <c r="AQ50" s="65"/>
      <c r="AR50" s="65"/>
      <c r="AS50" s="65"/>
      <c r="AT50" s="65"/>
      <c r="AU50" s="65"/>
      <c r="AV50" s="67"/>
      <c r="AW50" s="67"/>
      <c r="AX50" s="67"/>
      <c r="AY50" s="67"/>
      <c r="AZ50" s="67"/>
      <c r="BA50" s="67"/>
      <c r="BB50" s="67"/>
      <c r="BC50" s="67"/>
      <c r="BD50" s="67"/>
      <c r="BE50" s="31"/>
      <c r="BF50" s="68"/>
      <c r="BG50" s="66"/>
      <c r="BH50" s="67"/>
      <c r="BI50" s="67"/>
      <c r="BJ50" s="67"/>
      <c r="BK50" s="67"/>
      <c r="BL50" s="67"/>
      <c r="BM50" s="67"/>
      <c r="BN50" s="31" t="s">
        <v>90</v>
      </c>
      <c r="BO50" s="31"/>
      <c r="BP50" s="31"/>
      <c r="BQ50" s="68"/>
      <c r="BR50" s="30" t="s">
        <v>15</v>
      </c>
      <c r="BS50" s="31"/>
      <c r="BT50" s="65" t="s">
        <v>93</v>
      </c>
      <c r="BU50" s="65"/>
      <c r="BV50" s="65"/>
      <c r="BW50" s="65"/>
      <c r="BX50" s="65"/>
      <c r="BY50" s="65"/>
      <c r="BZ50" s="65"/>
      <c r="CA50" s="65"/>
      <c r="CB50" s="65"/>
      <c r="CC50" s="31"/>
      <c r="CD50" s="31"/>
      <c r="CE50" s="31"/>
      <c r="CF50" s="31" t="s">
        <v>90</v>
      </c>
      <c r="CG50" s="31"/>
      <c r="CH50" s="4" t="s">
        <v>91</v>
      </c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1"/>
      <c r="DK50" s="62"/>
      <c r="DL50" s="20"/>
    </row>
    <row r="51" spans="2:116" s="2" customFormat="1" ht="12.75" customHeight="1" thickBot="1">
      <c r="B51" s="100"/>
      <c r="C51" s="101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106"/>
      <c r="Q51" s="54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6"/>
      <c r="AF51" s="112" t="s">
        <v>96</v>
      </c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/>
      <c r="CA51" s="113"/>
      <c r="CB51" s="113"/>
      <c r="CC51" s="113"/>
      <c r="CD51" s="113"/>
      <c r="CE51" s="113"/>
      <c r="CF51" s="113"/>
      <c r="CG51" s="113"/>
      <c r="CH51" s="113"/>
      <c r="CI51" s="53">
        <f>CI45+CI48</f>
        <v>0</v>
      </c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0" t="s">
        <v>11</v>
      </c>
      <c r="CW51" s="41"/>
      <c r="CX51" s="42">
        <f>CX45+CX48</f>
        <v>4800</v>
      </c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0" t="s">
        <v>11</v>
      </c>
      <c r="DL51" s="44"/>
    </row>
    <row r="52" spans="2:116" s="2" customFormat="1" ht="12.75" customHeight="1">
      <c r="B52" s="100"/>
      <c r="C52" s="101"/>
      <c r="D52" s="7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106"/>
      <c r="Q52" s="54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6"/>
      <c r="AF52" s="114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45">
        <f>CI46+CI49</f>
        <v>0</v>
      </c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9" t="s">
        <v>11</v>
      </c>
      <c r="DL52" s="50"/>
    </row>
    <row r="53" spans="2:116" s="2" customFormat="1" ht="15.75" customHeight="1" thickBot="1">
      <c r="B53" s="102"/>
      <c r="C53" s="103"/>
      <c r="D53" s="6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107"/>
      <c r="Q53" s="57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9"/>
      <c r="AF53" s="116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47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51"/>
      <c r="DL53" s="52"/>
    </row>
    <row r="54" spans="2:116" s="2" customFormat="1" ht="12.75" customHeight="1">
      <c r="B54" s="98">
        <v>6</v>
      </c>
      <c r="C54" s="99"/>
      <c r="D54" s="104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105"/>
      <c r="Q54" s="108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4"/>
      <c r="AF54" s="109" t="s">
        <v>83</v>
      </c>
      <c r="AG54" s="110"/>
      <c r="AH54" s="110"/>
      <c r="AI54" s="110"/>
      <c r="AJ54" s="110"/>
      <c r="AK54" s="110"/>
      <c r="AL54" s="111"/>
      <c r="AM54" s="74" t="s">
        <v>15</v>
      </c>
      <c r="AN54" s="75"/>
      <c r="AO54" s="85" t="s">
        <v>84</v>
      </c>
      <c r="AP54" s="85"/>
      <c r="AQ54" s="85"/>
      <c r="AR54" s="85"/>
      <c r="AS54" s="85"/>
      <c r="AT54" s="85"/>
      <c r="AU54" s="85"/>
      <c r="AV54" s="86"/>
      <c r="AW54" s="87"/>
      <c r="AX54" s="87"/>
      <c r="AY54" s="87"/>
      <c r="AZ54" s="87"/>
      <c r="BA54" s="87"/>
      <c r="BB54" s="87"/>
      <c r="BC54" s="87"/>
      <c r="BD54" s="87"/>
      <c r="BE54" s="71" t="s">
        <v>11</v>
      </c>
      <c r="BF54" s="73"/>
      <c r="BG54" s="96"/>
      <c r="BH54" s="97"/>
      <c r="BI54" s="97"/>
      <c r="BJ54" s="97"/>
      <c r="BK54" s="97"/>
      <c r="BL54" s="97"/>
      <c r="BM54" s="97"/>
      <c r="BN54" s="71" t="s">
        <v>85</v>
      </c>
      <c r="BO54" s="71"/>
      <c r="BP54" s="71"/>
      <c r="BQ54" s="73"/>
      <c r="BR54" s="78" t="s">
        <v>15</v>
      </c>
      <c r="BS54" s="40"/>
      <c r="BT54" s="85" t="s">
        <v>86</v>
      </c>
      <c r="BU54" s="85"/>
      <c r="BV54" s="85"/>
      <c r="BW54" s="85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3"/>
      <c r="CI54" s="69">
        <f>IF(AM54="■",AV54,IF(AM55="■",AV54*BG54,IF(AM56="■",AV54*BG56,0)))</f>
        <v>0</v>
      </c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1" t="s">
        <v>11</v>
      </c>
      <c r="CW54" s="72"/>
      <c r="CX54" s="95">
        <f>450*BG56</f>
        <v>0</v>
      </c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1" t="s">
        <v>11</v>
      </c>
      <c r="DL54" s="73"/>
    </row>
    <row r="55" spans="2:116" s="2" customFormat="1" ht="15.75" customHeight="1">
      <c r="B55" s="100"/>
      <c r="C55" s="101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106"/>
      <c r="Q55" s="54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6"/>
      <c r="AF55" s="79"/>
      <c r="AG55" s="80"/>
      <c r="AH55" s="80"/>
      <c r="AI55" s="80"/>
      <c r="AJ55" s="80"/>
      <c r="AK55" s="80"/>
      <c r="AL55" s="81"/>
      <c r="AM55" s="74" t="s">
        <v>15</v>
      </c>
      <c r="AN55" s="75"/>
      <c r="AO55" s="19" t="s">
        <v>87</v>
      </c>
      <c r="AP55" s="19"/>
      <c r="AQ55" s="19"/>
      <c r="AR55" s="19"/>
      <c r="AS55" s="19"/>
      <c r="AT55" s="19"/>
      <c r="AU55" s="19"/>
      <c r="AV55" s="77"/>
      <c r="AW55" s="77"/>
      <c r="AX55" s="77"/>
      <c r="AY55" s="77"/>
      <c r="AZ55" s="77"/>
      <c r="BA55" s="77"/>
      <c r="BB55" s="77"/>
      <c r="BC55" s="77"/>
      <c r="BD55" s="77"/>
      <c r="BE55" s="40"/>
      <c r="BF55" s="44"/>
      <c r="BG55" s="76"/>
      <c r="BH55" s="77"/>
      <c r="BI55" s="77"/>
      <c r="BJ55" s="77"/>
      <c r="BK55" s="77"/>
      <c r="BL55" s="77"/>
      <c r="BM55" s="77"/>
      <c r="BN55" s="40" t="s">
        <v>88</v>
      </c>
      <c r="BO55" s="40"/>
      <c r="BP55" s="40"/>
      <c r="BQ55" s="44"/>
      <c r="BR55" s="78" t="s">
        <v>15</v>
      </c>
      <c r="BS55" s="40"/>
      <c r="BT55" s="19" t="s">
        <v>89</v>
      </c>
      <c r="BU55" s="19"/>
      <c r="BV55" s="19"/>
      <c r="BW55" s="19"/>
      <c r="BX55" s="19"/>
      <c r="BY55" s="19"/>
      <c r="BZ55" s="19"/>
      <c r="CA55" s="19"/>
      <c r="CB55" s="19"/>
      <c r="CC55" s="40"/>
      <c r="CD55" s="40"/>
      <c r="CE55" s="40"/>
      <c r="CF55" s="40" t="s">
        <v>90</v>
      </c>
      <c r="CG55" s="40"/>
      <c r="CH55" s="3" t="s">
        <v>91</v>
      </c>
      <c r="CI55" s="60">
        <f>MIN(CI54,CX54)</f>
        <v>0</v>
      </c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1"/>
      <c r="DK55" s="62" t="s">
        <v>11</v>
      </c>
      <c r="DL55" s="20"/>
    </row>
    <row r="56" spans="2:116" s="2" customFormat="1" ht="12.75" customHeight="1">
      <c r="B56" s="100"/>
      <c r="C56" s="101"/>
      <c r="D56" s="7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106"/>
      <c r="Q56" s="54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6"/>
      <c r="AF56" s="82"/>
      <c r="AG56" s="83"/>
      <c r="AH56" s="83"/>
      <c r="AI56" s="83"/>
      <c r="AJ56" s="83"/>
      <c r="AK56" s="83"/>
      <c r="AL56" s="84"/>
      <c r="AM56" s="63" t="s">
        <v>15</v>
      </c>
      <c r="AN56" s="64"/>
      <c r="AO56" s="65" t="s">
        <v>92</v>
      </c>
      <c r="AP56" s="65"/>
      <c r="AQ56" s="65"/>
      <c r="AR56" s="65"/>
      <c r="AS56" s="65"/>
      <c r="AT56" s="65"/>
      <c r="AU56" s="65"/>
      <c r="AV56" s="67"/>
      <c r="AW56" s="67"/>
      <c r="AX56" s="67"/>
      <c r="AY56" s="67"/>
      <c r="AZ56" s="67"/>
      <c r="BA56" s="67"/>
      <c r="BB56" s="67"/>
      <c r="BC56" s="67"/>
      <c r="BD56" s="67"/>
      <c r="BE56" s="31"/>
      <c r="BF56" s="68"/>
      <c r="BG56" s="90"/>
      <c r="BH56" s="91"/>
      <c r="BI56" s="91"/>
      <c r="BJ56" s="91"/>
      <c r="BK56" s="91"/>
      <c r="BL56" s="91"/>
      <c r="BM56" s="91"/>
      <c r="BN56" s="31" t="s">
        <v>90</v>
      </c>
      <c r="BO56" s="31"/>
      <c r="BP56" s="31"/>
      <c r="BQ56" s="68"/>
      <c r="BR56" s="30" t="s">
        <v>15</v>
      </c>
      <c r="BS56" s="31"/>
      <c r="BT56" s="65" t="s">
        <v>93</v>
      </c>
      <c r="BU56" s="65"/>
      <c r="BV56" s="65"/>
      <c r="BW56" s="65"/>
      <c r="BX56" s="65"/>
      <c r="BY56" s="65"/>
      <c r="BZ56" s="65"/>
      <c r="CA56" s="65"/>
      <c r="CB56" s="65"/>
      <c r="CC56" s="31"/>
      <c r="CD56" s="31"/>
      <c r="CE56" s="31"/>
      <c r="CF56" s="31" t="s">
        <v>90</v>
      </c>
      <c r="CG56" s="31"/>
      <c r="CH56" s="4" t="s">
        <v>91</v>
      </c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1"/>
      <c r="DK56" s="62"/>
      <c r="DL56" s="20"/>
    </row>
    <row r="57" spans="2:116" s="2" customFormat="1" ht="12.75" customHeight="1">
      <c r="B57" s="100"/>
      <c r="C57" s="101"/>
      <c r="D57" s="76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106"/>
      <c r="Q57" s="54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6"/>
      <c r="AF57" s="79" t="s">
        <v>94</v>
      </c>
      <c r="AG57" s="80"/>
      <c r="AH57" s="80"/>
      <c r="AI57" s="80"/>
      <c r="AJ57" s="80"/>
      <c r="AK57" s="80"/>
      <c r="AL57" s="81"/>
      <c r="AM57" s="74" t="s">
        <v>15</v>
      </c>
      <c r="AN57" s="75"/>
      <c r="AO57" s="85" t="s">
        <v>84</v>
      </c>
      <c r="AP57" s="85"/>
      <c r="AQ57" s="85"/>
      <c r="AR57" s="85"/>
      <c r="AS57" s="85"/>
      <c r="AT57" s="85"/>
      <c r="AU57" s="85"/>
      <c r="AV57" s="86"/>
      <c r="AW57" s="87"/>
      <c r="AX57" s="87"/>
      <c r="AY57" s="87"/>
      <c r="AZ57" s="87"/>
      <c r="BA57" s="87"/>
      <c r="BB57" s="87"/>
      <c r="BC57" s="87"/>
      <c r="BD57" s="87"/>
      <c r="BE57" s="71" t="s">
        <v>11</v>
      </c>
      <c r="BF57" s="73"/>
      <c r="BG57" s="88"/>
      <c r="BH57" s="89"/>
      <c r="BI57" s="89"/>
      <c r="BJ57" s="89"/>
      <c r="BK57" s="89"/>
      <c r="BL57" s="89"/>
      <c r="BM57" s="89"/>
      <c r="BN57" s="71" t="s">
        <v>95</v>
      </c>
      <c r="BO57" s="71"/>
      <c r="BP57" s="71"/>
      <c r="BQ57" s="73"/>
      <c r="BR57" s="78" t="s">
        <v>15</v>
      </c>
      <c r="BS57" s="40"/>
      <c r="BT57" s="85" t="s">
        <v>86</v>
      </c>
      <c r="BU57" s="85"/>
      <c r="BV57" s="85"/>
      <c r="BW57" s="85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3"/>
      <c r="CI57" s="53">
        <f>IF(AM57="■",AV57,IF(AM58="■",AV57*BG57,IF(AM59="■",AV57*#REF!,0)))</f>
        <v>0</v>
      </c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0" t="s">
        <v>11</v>
      </c>
      <c r="CW57" s="41"/>
      <c r="CX57" s="42">
        <f>4800</f>
        <v>4800</v>
      </c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0" t="s">
        <v>11</v>
      </c>
      <c r="DL57" s="44"/>
    </row>
    <row r="58" spans="2:116" s="2" customFormat="1" ht="12.75" customHeight="1">
      <c r="B58" s="100"/>
      <c r="C58" s="101"/>
      <c r="D58" s="76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106"/>
      <c r="Q58" s="54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6"/>
      <c r="AF58" s="79"/>
      <c r="AG58" s="80"/>
      <c r="AH58" s="80"/>
      <c r="AI58" s="80"/>
      <c r="AJ58" s="80"/>
      <c r="AK58" s="80"/>
      <c r="AL58" s="81"/>
      <c r="AM58" s="74" t="s">
        <v>15</v>
      </c>
      <c r="AN58" s="75"/>
      <c r="AO58" s="19" t="s">
        <v>87</v>
      </c>
      <c r="AP58" s="19"/>
      <c r="AQ58" s="19"/>
      <c r="AR58" s="19"/>
      <c r="AS58" s="19"/>
      <c r="AT58" s="19"/>
      <c r="AU58" s="19"/>
      <c r="AV58" s="77"/>
      <c r="AW58" s="77"/>
      <c r="AX58" s="77"/>
      <c r="AY58" s="77"/>
      <c r="AZ58" s="77"/>
      <c r="BA58" s="77"/>
      <c r="BB58" s="77"/>
      <c r="BC58" s="77"/>
      <c r="BD58" s="77"/>
      <c r="BE58" s="40"/>
      <c r="BF58" s="44"/>
      <c r="BG58" s="76"/>
      <c r="BH58" s="77"/>
      <c r="BI58" s="77"/>
      <c r="BJ58" s="77"/>
      <c r="BK58" s="77"/>
      <c r="BL58" s="77"/>
      <c r="BM58" s="77"/>
      <c r="BN58" s="40" t="s">
        <v>88</v>
      </c>
      <c r="BO58" s="40"/>
      <c r="BP58" s="40"/>
      <c r="BQ58" s="44"/>
      <c r="BR58" s="78" t="s">
        <v>15</v>
      </c>
      <c r="BS58" s="40"/>
      <c r="BT58" s="19" t="s">
        <v>89</v>
      </c>
      <c r="BU58" s="19"/>
      <c r="BV58" s="19"/>
      <c r="BW58" s="19"/>
      <c r="BX58" s="19"/>
      <c r="BY58" s="19"/>
      <c r="BZ58" s="19"/>
      <c r="CA58" s="19"/>
      <c r="CB58" s="19"/>
      <c r="CC58" s="40"/>
      <c r="CD58" s="40"/>
      <c r="CE58" s="40"/>
      <c r="CF58" s="40" t="s">
        <v>90</v>
      </c>
      <c r="CG58" s="40"/>
      <c r="CH58" s="3" t="s">
        <v>91</v>
      </c>
      <c r="CI58" s="60">
        <f>MIN(CI57,CX57)</f>
        <v>0</v>
      </c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1"/>
      <c r="DK58" s="62" t="s">
        <v>11</v>
      </c>
      <c r="DL58" s="20"/>
    </row>
    <row r="59" spans="2:116" s="2" customFormat="1" ht="15.75" customHeight="1">
      <c r="B59" s="100"/>
      <c r="C59" s="101"/>
      <c r="D59" s="76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106"/>
      <c r="Q59" s="54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6"/>
      <c r="AF59" s="82"/>
      <c r="AG59" s="83"/>
      <c r="AH59" s="83"/>
      <c r="AI59" s="83"/>
      <c r="AJ59" s="83"/>
      <c r="AK59" s="83"/>
      <c r="AL59" s="84"/>
      <c r="AM59" s="63" t="s">
        <v>15</v>
      </c>
      <c r="AN59" s="64"/>
      <c r="AO59" s="65" t="s">
        <v>92</v>
      </c>
      <c r="AP59" s="65"/>
      <c r="AQ59" s="65"/>
      <c r="AR59" s="65"/>
      <c r="AS59" s="65"/>
      <c r="AT59" s="65"/>
      <c r="AU59" s="65"/>
      <c r="AV59" s="67"/>
      <c r="AW59" s="67"/>
      <c r="AX59" s="67"/>
      <c r="AY59" s="67"/>
      <c r="AZ59" s="67"/>
      <c r="BA59" s="67"/>
      <c r="BB59" s="67"/>
      <c r="BC59" s="67"/>
      <c r="BD59" s="67"/>
      <c r="BE59" s="31"/>
      <c r="BF59" s="68"/>
      <c r="BG59" s="66"/>
      <c r="BH59" s="67"/>
      <c r="BI59" s="67"/>
      <c r="BJ59" s="67"/>
      <c r="BK59" s="67"/>
      <c r="BL59" s="67"/>
      <c r="BM59" s="67"/>
      <c r="BN59" s="31" t="s">
        <v>90</v>
      </c>
      <c r="BO59" s="31"/>
      <c r="BP59" s="31"/>
      <c r="BQ59" s="68"/>
      <c r="BR59" s="30" t="s">
        <v>15</v>
      </c>
      <c r="BS59" s="31"/>
      <c r="BT59" s="65" t="s">
        <v>93</v>
      </c>
      <c r="BU59" s="65"/>
      <c r="BV59" s="65"/>
      <c r="BW59" s="65"/>
      <c r="BX59" s="65"/>
      <c r="BY59" s="65"/>
      <c r="BZ59" s="65"/>
      <c r="CA59" s="65"/>
      <c r="CB59" s="65"/>
      <c r="CC59" s="31"/>
      <c r="CD59" s="31"/>
      <c r="CE59" s="31"/>
      <c r="CF59" s="31" t="s">
        <v>90</v>
      </c>
      <c r="CG59" s="31"/>
      <c r="CH59" s="4" t="s">
        <v>91</v>
      </c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1"/>
      <c r="DK59" s="62"/>
      <c r="DL59" s="20"/>
    </row>
    <row r="60" spans="2:116" s="2" customFormat="1" ht="12.75" customHeight="1" thickBot="1">
      <c r="B60" s="100"/>
      <c r="C60" s="101"/>
      <c r="D60" s="76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106"/>
      <c r="Q60" s="54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6"/>
      <c r="AF60" s="112" t="s">
        <v>96</v>
      </c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53">
        <f>CI54+CI57</f>
        <v>0</v>
      </c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0" t="s">
        <v>11</v>
      </c>
      <c r="CW60" s="41"/>
      <c r="CX60" s="42">
        <f>CX54+CX57</f>
        <v>4800</v>
      </c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0" t="s">
        <v>11</v>
      </c>
      <c r="DL60" s="44"/>
    </row>
    <row r="61" spans="2:116" s="2" customFormat="1" ht="12.75" customHeight="1">
      <c r="B61" s="100"/>
      <c r="C61" s="101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106"/>
      <c r="Q61" s="54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6"/>
      <c r="AF61" s="114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45">
        <f>CI55+CI58</f>
        <v>0</v>
      </c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9" t="s">
        <v>11</v>
      </c>
      <c r="DL61" s="50"/>
    </row>
    <row r="62" spans="2:116" s="2" customFormat="1" ht="15.75" customHeight="1" thickBot="1">
      <c r="B62" s="102"/>
      <c r="C62" s="103"/>
      <c r="D62" s="66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107"/>
      <c r="Q62" s="57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9"/>
      <c r="AF62" s="116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47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51"/>
      <c r="DL62" s="52"/>
    </row>
    <row r="63" spans="2:116" s="2" customFormat="1" ht="12.75" customHeight="1">
      <c r="B63" s="98">
        <v>7</v>
      </c>
      <c r="C63" s="99"/>
      <c r="D63" s="104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105"/>
      <c r="Q63" s="108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4"/>
      <c r="AF63" s="109" t="s">
        <v>83</v>
      </c>
      <c r="AG63" s="110"/>
      <c r="AH63" s="110"/>
      <c r="AI63" s="110"/>
      <c r="AJ63" s="110"/>
      <c r="AK63" s="110"/>
      <c r="AL63" s="111"/>
      <c r="AM63" s="74" t="s">
        <v>15</v>
      </c>
      <c r="AN63" s="75"/>
      <c r="AO63" s="85" t="s">
        <v>84</v>
      </c>
      <c r="AP63" s="85"/>
      <c r="AQ63" s="85"/>
      <c r="AR63" s="85"/>
      <c r="AS63" s="85"/>
      <c r="AT63" s="85"/>
      <c r="AU63" s="85"/>
      <c r="AV63" s="86"/>
      <c r="AW63" s="87"/>
      <c r="AX63" s="87"/>
      <c r="AY63" s="87"/>
      <c r="AZ63" s="87"/>
      <c r="BA63" s="87"/>
      <c r="BB63" s="87"/>
      <c r="BC63" s="87"/>
      <c r="BD63" s="87"/>
      <c r="BE63" s="71" t="s">
        <v>11</v>
      </c>
      <c r="BF63" s="73"/>
      <c r="BG63" s="96"/>
      <c r="BH63" s="97"/>
      <c r="BI63" s="97"/>
      <c r="BJ63" s="97"/>
      <c r="BK63" s="97"/>
      <c r="BL63" s="97"/>
      <c r="BM63" s="97"/>
      <c r="BN63" s="71" t="s">
        <v>85</v>
      </c>
      <c r="BO63" s="71"/>
      <c r="BP63" s="71"/>
      <c r="BQ63" s="73"/>
      <c r="BR63" s="78" t="s">
        <v>15</v>
      </c>
      <c r="BS63" s="40"/>
      <c r="BT63" s="85" t="s">
        <v>86</v>
      </c>
      <c r="BU63" s="85"/>
      <c r="BV63" s="85"/>
      <c r="BW63" s="85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3"/>
      <c r="CI63" s="69">
        <f>IF(AM63="■",AV63,IF(AM64="■",AV63*BG63,IF(AM65="■",AV63*BG65,0)))</f>
        <v>0</v>
      </c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1" t="s">
        <v>11</v>
      </c>
      <c r="CW63" s="72"/>
      <c r="CX63" s="95">
        <f>450*BG65</f>
        <v>0</v>
      </c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1" t="s">
        <v>11</v>
      </c>
      <c r="DL63" s="73"/>
    </row>
    <row r="64" spans="2:116" s="2" customFormat="1" ht="15.75" customHeight="1">
      <c r="B64" s="100"/>
      <c r="C64" s="101"/>
      <c r="D64" s="76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106"/>
      <c r="Q64" s="54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6"/>
      <c r="AF64" s="79"/>
      <c r="AG64" s="80"/>
      <c r="AH64" s="80"/>
      <c r="AI64" s="80"/>
      <c r="AJ64" s="80"/>
      <c r="AK64" s="80"/>
      <c r="AL64" s="81"/>
      <c r="AM64" s="74" t="s">
        <v>15</v>
      </c>
      <c r="AN64" s="75"/>
      <c r="AO64" s="19" t="s">
        <v>87</v>
      </c>
      <c r="AP64" s="19"/>
      <c r="AQ64" s="19"/>
      <c r="AR64" s="19"/>
      <c r="AS64" s="19"/>
      <c r="AT64" s="19"/>
      <c r="AU64" s="19"/>
      <c r="AV64" s="77"/>
      <c r="AW64" s="77"/>
      <c r="AX64" s="77"/>
      <c r="AY64" s="77"/>
      <c r="AZ64" s="77"/>
      <c r="BA64" s="77"/>
      <c r="BB64" s="77"/>
      <c r="BC64" s="77"/>
      <c r="BD64" s="77"/>
      <c r="BE64" s="40"/>
      <c r="BF64" s="44"/>
      <c r="BG64" s="76"/>
      <c r="BH64" s="77"/>
      <c r="BI64" s="77"/>
      <c r="BJ64" s="77"/>
      <c r="BK64" s="77"/>
      <c r="BL64" s="77"/>
      <c r="BM64" s="77"/>
      <c r="BN64" s="40" t="s">
        <v>88</v>
      </c>
      <c r="BO64" s="40"/>
      <c r="BP64" s="40"/>
      <c r="BQ64" s="44"/>
      <c r="BR64" s="78" t="s">
        <v>15</v>
      </c>
      <c r="BS64" s="40"/>
      <c r="BT64" s="19" t="s">
        <v>89</v>
      </c>
      <c r="BU64" s="19"/>
      <c r="BV64" s="19"/>
      <c r="BW64" s="19"/>
      <c r="BX64" s="19"/>
      <c r="BY64" s="19"/>
      <c r="BZ64" s="19"/>
      <c r="CA64" s="19"/>
      <c r="CB64" s="19"/>
      <c r="CC64" s="40"/>
      <c r="CD64" s="40"/>
      <c r="CE64" s="40"/>
      <c r="CF64" s="40" t="s">
        <v>90</v>
      </c>
      <c r="CG64" s="40"/>
      <c r="CH64" s="3" t="s">
        <v>91</v>
      </c>
      <c r="CI64" s="60">
        <f>MIN(CI63,CX63)</f>
        <v>0</v>
      </c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1"/>
      <c r="DK64" s="62" t="s">
        <v>11</v>
      </c>
      <c r="DL64" s="20"/>
    </row>
    <row r="65" spans="2:116" s="2" customFormat="1" ht="12.75" customHeight="1">
      <c r="B65" s="100"/>
      <c r="C65" s="101"/>
      <c r="D65" s="76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106"/>
      <c r="Q65" s="54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6"/>
      <c r="AF65" s="82"/>
      <c r="AG65" s="83"/>
      <c r="AH65" s="83"/>
      <c r="AI65" s="83"/>
      <c r="AJ65" s="83"/>
      <c r="AK65" s="83"/>
      <c r="AL65" s="84"/>
      <c r="AM65" s="63" t="s">
        <v>15</v>
      </c>
      <c r="AN65" s="64"/>
      <c r="AO65" s="65" t="s">
        <v>92</v>
      </c>
      <c r="AP65" s="65"/>
      <c r="AQ65" s="65"/>
      <c r="AR65" s="65"/>
      <c r="AS65" s="65"/>
      <c r="AT65" s="65"/>
      <c r="AU65" s="65"/>
      <c r="AV65" s="67"/>
      <c r="AW65" s="67"/>
      <c r="AX65" s="67"/>
      <c r="AY65" s="67"/>
      <c r="AZ65" s="67"/>
      <c r="BA65" s="67"/>
      <c r="BB65" s="67"/>
      <c r="BC65" s="67"/>
      <c r="BD65" s="67"/>
      <c r="BE65" s="31"/>
      <c r="BF65" s="68"/>
      <c r="BG65" s="90"/>
      <c r="BH65" s="91"/>
      <c r="BI65" s="91"/>
      <c r="BJ65" s="91"/>
      <c r="BK65" s="91"/>
      <c r="BL65" s="91"/>
      <c r="BM65" s="91"/>
      <c r="BN65" s="31" t="s">
        <v>90</v>
      </c>
      <c r="BO65" s="31"/>
      <c r="BP65" s="31"/>
      <c r="BQ65" s="68"/>
      <c r="BR65" s="30" t="s">
        <v>15</v>
      </c>
      <c r="BS65" s="31"/>
      <c r="BT65" s="65" t="s">
        <v>93</v>
      </c>
      <c r="BU65" s="65"/>
      <c r="BV65" s="65"/>
      <c r="BW65" s="65"/>
      <c r="BX65" s="65"/>
      <c r="BY65" s="65"/>
      <c r="BZ65" s="65"/>
      <c r="CA65" s="65"/>
      <c r="CB65" s="65"/>
      <c r="CC65" s="31"/>
      <c r="CD65" s="31"/>
      <c r="CE65" s="31"/>
      <c r="CF65" s="31" t="s">
        <v>90</v>
      </c>
      <c r="CG65" s="31"/>
      <c r="CH65" s="4" t="s">
        <v>91</v>
      </c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1"/>
      <c r="DK65" s="62"/>
      <c r="DL65" s="20"/>
    </row>
    <row r="66" spans="2:116" s="2" customFormat="1" ht="12.75" customHeight="1">
      <c r="B66" s="100"/>
      <c r="C66" s="101"/>
      <c r="D66" s="76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106"/>
      <c r="Q66" s="54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6"/>
      <c r="AF66" s="79" t="s">
        <v>94</v>
      </c>
      <c r="AG66" s="80"/>
      <c r="AH66" s="80"/>
      <c r="AI66" s="80"/>
      <c r="AJ66" s="80"/>
      <c r="AK66" s="80"/>
      <c r="AL66" s="81"/>
      <c r="AM66" s="74" t="s">
        <v>15</v>
      </c>
      <c r="AN66" s="75"/>
      <c r="AO66" s="85" t="s">
        <v>84</v>
      </c>
      <c r="AP66" s="85"/>
      <c r="AQ66" s="85"/>
      <c r="AR66" s="85"/>
      <c r="AS66" s="85"/>
      <c r="AT66" s="85"/>
      <c r="AU66" s="85"/>
      <c r="AV66" s="86"/>
      <c r="AW66" s="87"/>
      <c r="AX66" s="87"/>
      <c r="AY66" s="87"/>
      <c r="AZ66" s="87"/>
      <c r="BA66" s="87"/>
      <c r="BB66" s="87"/>
      <c r="BC66" s="87"/>
      <c r="BD66" s="87"/>
      <c r="BE66" s="71" t="s">
        <v>11</v>
      </c>
      <c r="BF66" s="73"/>
      <c r="BG66" s="88"/>
      <c r="BH66" s="89"/>
      <c r="BI66" s="89"/>
      <c r="BJ66" s="89"/>
      <c r="BK66" s="89"/>
      <c r="BL66" s="89"/>
      <c r="BM66" s="89"/>
      <c r="BN66" s="71" t="s">
        <v>95</v>
      </c>
      <c r="BO66" s="71"/>
      <c r="BP66" s="71"/>
      <c r="BQ66" s="73"/>
      <c r="BR66" s="78" t="s">
        <v>15</v>
      </c>
      <c r="BS66" s="40"/>
      <c r="BT66" s="85" t="s">
        <v>86</v>
      </c>
      <c r="BU66" s="85"/>
      <c r="BV66" s="85"/>
      <c r="BW66" s="85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3"/>
      <c r="CI66" s="53">
        <f>IF(AM66="■",AV66,IF(AM67="■",AV66*BG66,IF(AM68="■",AV66*#REF!,0)))</f>
        <v>0</v>
      </c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0" t="s">
        <v>11</v>
      </c>
      <c r="CW66" s="41"/>
      <c r="CX66" s="42">
        <f>4800</f>
        <v>4800</v>
      </c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0" t="s">
        <v>11</v>
      </c>
      <c r="DL66" s="44"/>
    </row>
    <row r="67" spans="2:116" s="2" customFormat="1" ht="12.75" customHeight="1">
      <c r="B67" s="100"/>
      <c r="C67" s="101"/>
      <c r="D67" s="76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106"/>
      <c r="Q67" s="54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6"/>
      <c r="AF67" s="79"/>
      <c r="AG67" s="80"/>
      <c r="AH67" s="80"/>
      <c r="AI67" s="80"/>
      <c r="AJ67" s="80"/>
      <c r="AK67" s="80"/>
      <c r="AL67" s="81"/>
      <c r="AM67" s="74" t="s">
        <v>15</v>
      </c>
      <c r="AN67" s="75"/>
      <c r="AO67" s="19" t="s">
        <v>87</v>
      </c>
      <c r="AP67" s="19"/>
      <c r="AQ67" s="19"/>
      <c r="AR67" s="19"/>
      <c r="AS67" s="19"/>
      <c r="AT67" s="19"/>
      <c r="AU67" s="19"/>
      <c r="AV67" s="77"/>
      <c r="AW67" s="77"/>
      <c r="AX67" s="77"/>
      <c r="AY67" s="77"/>
      <c r="AZ67" s="77"/>
      <c r="BA67" s="77"/>
      <c r="BB67" s="77"/>
      <c r="BC67" s="77"/>
      <c r="BD67" s="77"/>
      <c r="BE67" s="40"/>
      <c r="BF67" s="44"/>
      <c r="BG67" s="76"/>
      <c r="BH67" s="77"/>
      <c r="BI67" s="77"/>
      <c r="BJ67" s="77"/>
      <c r="BK67" s="77"/>
      <c r="BL67" s="77"/>
      <c r="BM67" s="77"/>
      <c r="BN67" s="40" t="s">
        <v>88</v>
      </c>
      <c r="BO67" s="40"/>
      <c r="BP67" s="40"/>
      <c r="BQ67" s="44"/>
      <c r="BR67" s="78" t="s">
        <v>15</v>
      </c>
      <c r="BS67" s="40"/>
      <c r="BT67" s="19" t="s">
        <v>89</v>
      </c>
      <c r="BU67" s="19"/>
      <c r="BV67" s="19"/>
      <c r="BW67" s="19"/>
      <c r="BX67" s="19"/>
      <c r="BY67" s="19"/>
      <c r="BZ67" s="19"/>
      <c r="CA67" s="19"/>
      <c r="CB67" s="19"/>
      <c r="CC67" s="40"/>
      <c r="CD67" s="40"/>
      <c r="CE67" s="40"/>
      <c r="CF67" s="40" t="s">
        <v>90</v>
      </c>
      <c r="CG67" s="40"/>
      <c r="CH67" s="3" t="s">
        <v>91</v>
      </c>
      <c r="CI67" s="60">
        <f>MIN(CI66,CX66)</f>
        <v>0</v>
      </c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1"/>
      <c r="DK67" s="62" t="s">
        <v>11</v>
      </c>
      <c r="DL67" s="20"/>
    </row>
    <row r="68" spans="2:116" s="2" customFormat="1" ht="15.75" customHeight="1">
      <c r="B68" s="100"/>
      <c r="C68" s="101"/>
      <c r="D68" s="76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106"/>
      <c r="Q68" s="54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6"/>
      <c r="AF68" s="82"/>
      <c r="AG68" s="83"/>
      <c r="AH68" s="83"/>
      <c r="AI68" s="83"/>
      <c r="AJ68" s="83"/>
      <c r="AK68" s="83"/>
      <c r="AL68" s="84"/>
      <c r="AM68" s="63" t="s">
        <v>15</v>
      </c>
      <c r="AN68" s="64"/>
      <c r="AO68" s="65" t="s">
        <v>92</v>
      </c>
      <c r="AP68" s="65"/>
      <c r="AQ68" s="65"/>
      <c r="AR68" s="65"/>
      <c r="AS68" s="65"/>
      <c r="AT68" s="65"/>
      <c r="AU68" s="65"/>
      <c r="AV68" s="67"/>
      <c r="AW68" s="67"/>
      <c r="AX68" s="67"/>
      <c r="AY68" s="67"/>
      <c r="AZ68" s="67"/>
      <c r="BA68" s="67"/>
      <c r="BB68" s="67"/>
      <c r="BC68" s="67"/>
      <c r="BD68" s="67"/>
      <c r="BE68" s="31"/>
      <c r="BF68" s="68"/>
      <c r="BG68" s="66"/>
      <c r="BH68" s="67"/>
      <c r="BI68" s="67"/>
      <c r="BJ68" s="67"/>
      <c r="BK68" s="67"/>
      <c r="BL68" s="67"/>
      <c r="BM68" s="67"/>
      <c r="BN68" s="31" t="s">
        <v>90</v>
      </c>
      <c r="BO68" s="31"/>
      <c r="BP68" s="31"/>
      <c r="BQ68" s="68"/>
      <c r="BR68" s="30" t="s">
        <v>15</v>
      </c>
      <c r="BS68" s="31"/>
      <c r="BT68" s="65" t="s">
        <v>93</v>
      </c>
      <c r="BU68" s="65"/>
      <c r="BV68" s="65"/>
      <c r="BW68" s="65"/>
      <c r="BX68" s="65"/>
      <c r="BY68" s="65"/>
      <c r="BZ68" s="65"/>
      <c r="CA68" s="65"/>
      <c r="CB68" s="65"/>
      <c r="CC68" s="31"/>
      <c r="CD68" s="31"/>
      <c r="CE68" s="31"/>
      <c r="CF68" s="31" t="s">
        <v>90</v>
      </c>
      <c r="CG68" s="31"/>
      <c r="CH68" s="4" t="s">
        <v>91</v>
      </c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1"/>
      <c r="DK68" s="62"/>
      <c r="DL68" s="20"/>
    </row>
    <row r="69" spans="2:116" s="2" customFormat="1" ht="12.75" customHeight="1" thickBot="1">
      <c r="B69" s="100"/>
      <c r="C69" s="101"/>
      <c r="D69" s="76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106"/>
      <c r="Q69" s="54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6"/>
      <c r="AF69" s="112" t="s">
        <v>96</v>
      </c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53">
        <f>CI63+CI66</f>
        <v>0</v>
      </c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0" t="s">
        <v>11</v>
      </c>
      <c r="CW69" s="41"/>
      <c r="CX69" s="42">
        <f>CX63+CX66</f>
        <v>4800</v>
      </c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0" t="s">
        <v>11</v>
      </c>
      <c r="DL69" s="44"/>
    </row>
    <row r="70" spans="2:116" s="2" customFormat="1" ht="12.75" customHeight="1">
      <c r="B70" s="100"/>
      <c r="C70" s="101"/>
      <c r="D70" s="76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106"/>
      <c r="Q70" s="54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6"/>
      <c r="AF70" s="114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45">
        <f>CI64+CI67</f>
        <v>0</v>
      </c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9" t="s">
        <v>11</v>
      </c>
      <c r="DL70" s="50"/>
    </row>
    <row r="71" spans="2:116" s="2" customFormat="1" ht="15.75" customHeight="1" thickBot="1">
      <c r="B71" s="102"/>
      <c r="C71" s="103"/>
      <c r="D71" s="66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107"/>
      <c r="Q71" s="57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9"/>
      <c r="AF71" s="116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7"/>
      <c r="BT71" s="117"/>
      <c r="BU71" s="117"/>
      <c r="BV71" s="117"/>
      <c r="BW71" s="117"/>
      <c r="BX71" s="117"/>
      <c r="BY71" s="117"/>
      <c r="BZ71" s="117"/>
      <c r="CA71" s="117"/>
      <c r="CB71" s="117"/>
      <c r="CC71" s="117"/>
      <c r="CD71" s="117"/>
      <c r="CE71" s="117"/>
      <c r="CF71" s="117"/>
      <c r="CG71" s="117"/>
      <c r="CH71" s="117"/>
      <c r="CI71" s="47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51"/>
      <c r="DL71" s="52"/>
    </row>
    <row r="72" spans="2:116" s="2" customFormat="1" ht="12.75" customHeight="1">
      <c r="B72" s="98">
        <v>8</v>
      </c>
      <c r="C72" s="99"/>
      <c r="D72" s="104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105"/>
      <c r="Q72" s="108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4"/>
      <c r="AF72" s="109" t="s">
        <v>83</v>
      </c>
      <c r="AG72" s="110"/>
      <c r="AH72" s="110"/>
      <c r="AI72" s="110"/>
      <c r="AJ72" s="110"/>
      <c r="AK72" s="110"/>
      <c r="AL72" s="111"/>
      <c r="AM72" s="74" t="s">
        <v>15</v>
      </c>
      <c r="AN72" s="75"/>
      <c r="AO72" s="85" t="s">
        <v>84</v>
      </c>
      <c r="AP72" s="85"/>
      <c r="AQ72" s="85"/>
      <c r="AR72" s="85"/>
      <c r="AS72" s="85"/>
      <c r="AT72" s="85"/>
      <c r="AU72" s="85"/>
      <c r="AV72" s="86"/>
      <c r="AW72" s="87"/>
      <c r="AX72" s="87"/>
      <c r="AY72" s="87"/>
      <c r="AZ72" s="87"/>
      <c r="BA72" s="87"/>
      <c r="BB72" s="87"/>
      <c r="BC72" s="87"/>
      <c r="BD72" s="87"/>
      <c r="BE72" s="71" t="s">
        <v>11</v>
      </c>
      <c r="BF72" s="73"/>
      <c r="BG72" s="96"/>
      <c r="BH72" s="97"/>
      <c r="BI72" s="97"/>
      <c r="BJ72" s="97"/>
      <c r="BK72" s="97"/>
      <c r="BL72" s="97"/>
      <c r="BM72" s="97"/>
      <c r="BN72" s="71" t="s">
        <v>85</v>
      </c>
      <c r="BO72" s="71"/>
      <c r="BP72" s="71"/>
      <c r="BQ72" s="73"/>
      <c r="BR72" s="78" t="s">
        <v>15</v>
      </c>
      <c r="BS72" s="40"/>
      <c r="BT72" s="85" t="s">
        <v>86</v>
      </c>
      <c r="BU72" s="85"/>
      <c r="BV72" s="85"/>
      <c r="BW72" s="85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3"/>
      <c r="CI72" s="69">
        <f>IF(AM72="■",AV72,IF(AM73="■",AV72*BG72,IF(AM74="■",AV72*BG74,0)))</f>
        <v>0</v>
      </c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1" t="s">
        <v>11</v>
      </c>
      <c r="CW72" s="72"/>
      <c r="CX72" s="95">
        <f>450*BG74</f>
        <v>0</v>
      </c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1" t="s">
        <v>11</v>
      </c>
      <c r="DL72" s="73"/>
    </row>
    <row r="73" spans="2:116" s="2" customFormat="1" ht="15.75" customHeight="1">
      <c r="B73" s="100"/>
      <c r="C73" s="101"/>
      <c r="D73" s="76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106"/>
      <c r="Q73" s="54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6"/>
      <c r="AF73" s="79"/>
      <c r="AG73" s="80"/>
      <c r="AH73" s="80"/>
      <c r="AI73" s="80"/>
      <c r="AJ73" s="80"/>
      <c r="AK73" s="80"/>
      <c r="AL73" s="81"/>
      <c r="AM73" s="74" t="s">
        <v>15</v>
      </c>
      <c r="AN73" s="75"/>
      <c r="AO73" s="19" t="s">
        <v>87</v>
      </c>
      <c r="AP73" s="19"/>
      <c r="AQ73" s="19"/>
      <c r="AR73" s="19"/>
      <c r="AS73" s="19"/>
      <c r="AT73" s="19"/>
      <c r="AU73" s="19"/>
      <c r="AV73" s="77"/>
      <c r="AW73" s="77"/>
      <c r="AX73" s="77"/>
      <c r="AY73" s="77"/>
      <c r="AZ73" s="77"/>
      <c r="BA73" s="77"/>
      <c r="BB73" s="77"/>
      <c r="BC73" s="77"/>
      <c r="BD73" s="77"/>
      <c r="BE73" s="40"/>
      <c r="BF73" s="44"/>
      <c r="BG73" s="76"/>
      <c r="BH73" s="77"/>
      <c r="BI73" s="77"/>
      <c r="BJ73" s="77"/>
      <c r="BK73" s="77"/>
      <c r="BL73" s="77"/>
      <c r="BM73" s="77"/>
      <c r="BN73" s="40" t="s">
        <v>88</v>
      </c>
      <c r="BO73" s="40"/>
      <c r="BP73" s="40"/>
      <c r="BQ73" s="44"/>
      <c r="BR73" s="78" t="s">
        <v>15</v>
      </c>
      <c r="BS73" s="40"/>
      <c r="BT73" s="19" t="s">
        <v>89</v>
      </c>
      <c r="BU73" s="19"/>
      <c r="BV73" s="19"/>
      <c r="BW73" s="19"/>
      <c r="BX73" s="19"/>
      <c r="BY73" s="19"/>
      <c r="BZ73" s="19"/>
      <c r="CA73" s="19"/>
      <c r="CB73" s="19"/>
      <c r="CC73" s="40"/>
      <c r="CD73" s="40"/>
      <c r="CE73" s="40"/>
      <c r="CF73" s="40" t="s">
        <v>90</v>
      </c>
      <c r="CG73" s="40"/>
      <c r="CH73" s="3" t="s">
        <v>91</v>
      </c>
      <c r="CI73" s="60">
        <f>MIN(CI72,CX72)</f>
        <v>0</v>
      </c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1"/>
      <c r="DK73" s="62" t="s">
        <v>11</v>
      </c>
      <c r="DL73" s="20"/>
    </row>
    <row r="74" spans="2:116" s="2" customFormat="1" ht="12.75" customHeight="1">
      <c r="B74" s="100"/>
      <c r="C74" s="101"/>
      <c r="D74" s="76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106"/>
      <c r="Q74" s="54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6"/>
      <c r="AF74" s="82"/>
      <c r="AG74" s="83"/>
      <c r="AH74" s="83"/>
      <c r="AI74" s="83"/>
      <c r="AJ74" s="83"/>
      <c r="AK74" s="83"/>
      <c r="AL74" s="84"/>
      <c r="AM74" s="63" t="s">
        <v>15</v>
      </c>
      <c r="AN74" s="64"/>
      <c r="AO74" s="65" t="s">
        <v>92</v>
      </c>
      <c r="AP74" s="65"/>
      <c r="AQ74" s="65"/>
      <c r="AR74" s="65"/>
      <c r="AS74" s="65"/>
      <c r="AT74" s="65"/>
      <c r="AU74" s="65"/>
      <c r="AV74" s="67"/>
      <c r="AW74" s="67"/>
      <c r="AX74" s="67"/>
      <c r="AY74" s="67"/>
      <c r="AZ74" s="67"/>
      <c r="BA74" s="67"/>
      <c r="BB74" s="67"/>
      <c r="BC74" s="67"/>
      <c r="BD74" s="67"/>
      <c r="BE74" s="31"/>
      <c r="BF74" s="68"/>
      <c r="BG74" s="90"/>
      <c r="BH74" s="91"/>
      <c r="BI74" s="91"/>
      <c r="BJ74" s="91"/>
      <c r="BK74" s="91"/>
      <c r="BL74" s="91"/>
      <c r="BM74" s="91"/>
      <c r="BN74" s="31" t="s">
        <v>90</v>
      </c>
      <c r="BO74" s="31"/>
      <c r="BP74" s="31"/>
      <c r="BQ74" s="68"/>
      <c r="BR74" s="30" t="s">
        <v>15</v>
      </c>
      <c r="BS74" s="31"/>
      <c r="BT74" s="65" t="s">
        <v>93</v>
      </c>
      <c r="BU74" s="65"/>
      <c r="BV74" s="65"/>
      <c r="BW74" s="65"/>
      <c r="BX74" s="65"/>
      <c r="BY74" s="65"/>
      <c r="BZ74" s="65"/>
      <c r="CA74" s="65"/>
      <c r="CB74" s="65"/>
      <c r="CC74" s="31"/>
      <c r="CD74" s="31"/>
      <c r="CE74" s="31"/>
      <c r="CF74" s="31" t="s">
        <v>90</v>
      </c>
      <c r="CG74" s="31"/>
      <c r="CH74" s="4" t="s">
        <v>91</v>
      </c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1"/>
      <c r="DK74" s="62"/>
      <c r="DL74" s="20"/>
    </row>
    <row r="75" spans="2:116" s="2" customFormat="1" ht="12.75" customHeight="1">
      <c r="B75" s="100"/>
      <c r="C75" s="101"/>
      <c r="D75" s="76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106"/>
      <c r="Q75" s="54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6"/>
      <c r="AF75" s="79" t="s">
        <v>94</v>
      </c>
      <c r="AG75" s="80"/>
      <c r="AH75" s="80"/>
      <c r="AI75" s="80"/>
      <c r="AJ75" s="80"/>
      <c r="AK75" s="80"/>
      <c r="AL75" s="81"/>
      <c r="AM75" s="74" t="s">
        <v>15</v>
      </c>
      <c r="AN75" s="75"/>
      <c r="AO75" s="85" t="s">
        <v>84</v>
      </c>
      <c r="AP75" s="85"/>
      <c r="AQ75" s="85"/>
      <c r="AR75" s="85"/>
      <c r="AS75" s="85"/>
      <c r="AT75" s="85"/>
      <c r="AU75" s="85"/>
      <c r="AV75" s="86"/>
      <c r="AW75" s="87"/>
      <c r="AX75" s="87"/>
      <c r="AY75" s="87"/>
      <c r="AZ75" s="87"/>
      <c r="BA75" s="87"/>
      <c r="BB75" s="87"/>
      <c r="BC75" s="87"/>
      <c r="BD75" s="87"/>
      <c r="BE75" s="71" t="s">
        <v>11</v>
      </c>
      <c r="BF75" s="73"/>
      <c r="BG75" s="88"/>
      <c r="BH75" s="89"/>
      <c r="BI75" s="89"/>
      <c r="BJ75" s="89"/>
      <c r="BK75" s="89"/>
      <c r="BL75" s="89"/>
      <c r="BM75" s="89"/>
      <c r="BN75" s="71" t="s">
        <v>95</v>
      </c>
      <c r="BO75" s="71"/>
      <c r="BP75" s="71"/>
      <c r="BQ75" s="73"/>
      <c r="BR75" s="78" t="s">
        <v>15</v>
      </c>
      <c r="BS75" s="40"/>
      <c r="BT75" s="85" t="s">
        <v>86</v>
      </c>
      <c r="BU75" s="85"/>
      <c r="BV75" s="85"/>
      <c r="BW75" s="85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3"/>
      <c r="CI75" s="53">
        <f>IF(AM75="■",AV75,IF(AM76="■",AV75*BG75,IF(AM77="■",AV75*#REF!,0)))</f>
        <v>0</v>
      </c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0" t="s">
        <v>11</v>
      </c>
      <c r="CW75" s="41"/>
      <c r="CX75" s="42">
        <f>4800</f>
        <v>4800</v>
      </c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0" t="s">
        <v>11</v>
      </c>
      <c r="DL75" s="44"/>
    </row>
    <row r="76" spans="2:116" s="2" customFormat="1" ht="12.75" customHeight="1">
      <c r="B76" s="100"/>
      <c r="C76" s="101"/>
      <c r="D76" s="76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106"/>
      <c r="Q76" s="54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6"/>
      <c r="AF76" s="79"/>
      <c r="AG76" s="80"/>
      <c r="AH76" s="80"/>
      <c r="AI76" s="80"/>
      <c r="AJ76" s="80"/>
      <c r="AK76" s="80"/>
      <c r="AL76" s="81"/>
      <c r="AM76" s="74" t="s">
        <v>15</v>
      </c>
      <c r="AN76" s="75"/>
      <c r="AO76" s="19" t="s">
        <v>87</v>
      </c>
      <c r="AP76" s="19"/>
      <c r="AQ76" s="19"/>
      <c r="AR76" s="19"/>
      <c r="AS76" s="19"/>
      <c r="AT76" s="19"/>
      <c r="AU76" s="19"/>
      <c r="AV76" s="77"/>
      <c r="AW76" s="77"/>
      <c r="AX76" s="77"/>
      <c r="AY76" s="77"/>
      <c r="AZ76" s="77"/>
      <c r="BA76" s="77"/>
      <c r="BB76" s="77"/>
      <c r="BC76" s="77"/>
      <c r="BD76" s="77"/>
      <c r="BE76" s="40"/>
      <c r="BF76" s="44"/>
      <c r="BG76" s="76"/>
      <c r="BH76" s="77"/>
      <c r="BI76" s="77"/>
      <c r="BJ76" s="77"/>
      <c r="BK76" s="77"/>
      <c r="BL76" s="77"/>
      <c r="BM76" s="77"/>
      <c r="BN76" s="40" t="s">
        <v>88</v>
      </c>
      <c r="BO76" s="40"/>
      <c r="BP76" s="40"/>
      <c r="BQ76" s="44"/>
      <c r="BR76" s="78" t="s">
        <v>15</v>
      </c>
      <c r="BS76" s="40"/>
      <c r="BT76" s="19" t="s">
        <v>89</v>
      </c>
      <c r="BU76" s="19"/>
      <c r="BV76" s="19"/>
      <c r="BW76" s="19"/>
      <c r="BX76" s="19"/>
      <c r="BY76" s="19"/>
      <c r="BZ76" s="19"/>
      <c r="CA76" s="19"/>
      <c r="CB76" s="19"/>
      <c r="CC76" s="40"/>
      <c r="CD76" s="40"/>
      <c r="CE76" s="40"/>
      <c r="CF76" s="40" t="s">
        <v>90</v>
      </c>
      <c r="CG76" s="40"/>
      <c r="CH76" s="3" t="s">
        <v>91</v>
      </c>
      <c r="CI76" s="60">
        <f>MIN(CI75,CX75)</f>
        <v>0</v>
      </c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1"/>
      <c r="DK76" s="62" t="s">
        <v>11</v>
      </c>
      <c r="DL76" s="20"/>
    </row>
    <row r="77" spans="2:116" s="2" customFormat="1" ht="15.75" customHeight="1">
      <c r="B77" s="100"/>
      <c r="C77" s="101"/>
      <c r="D77" s="76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106"/>
      <c r="Q77" s="54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6"/>
      <c r="AF77" s="82"/>
      <c r="AG77" s="83"/>
      <c r="AH77" s="83"/>
      <c r="AI77" s="83"/>
      <c r="AJ77" s="83"/>
      <c r="AK77" s="83"/>
      <c r="AL77" s="84"/>
      <c r="AM77" s="63" t="s">
        <v>15</v>
      </c>
      <c r="AN77" s="64"/>
      <c r="AO77" s="65" t="s">
        <v>92</v>
      </c>
      <c r="AP77" s="65"/>
      <c r="AQ77" s="65"/>
      <c r="AR77" s="65"/>
      <c r="AS77" s="65"/>
      <c r="AT77" s="65"/>
      <c r="AU77" s="65"/>
      <c r="AV77" s="67"/>
      <c r="AW77" s="67"/>
      <c r="AX77" s="67"/>
      <c r="AY77" s="67"/>
      <c r="AZ77" s="67"/>
      <c r="BA77" s="67"/>
      <c r="BB77" s="67"/>
      <c r="BC77" s="67"/>
      <c r="BD77" s="67"/>
      <c r="BE77" s="31"/>
      <c r="BF77" s="68"/>
      <c r="BG77" s="66"/>
      <c r="BH77" s="67"/>
      <c r="BI77" s="67"/>
      <c r="BJ77" s="67"/>
      <c r="BK77" s="67"/>
      <c r="BL77" s="67"/>
      <c r="BM77" s="67"/>
      <c r="BN77" s="31" t="s">
        <v>90</v>
      </c>
      <c r="BO77" s="31"/>
      <c r="BP77" s="31"/>
      <c r="BQ77" s="68"/>
      <c r="BR77" s="30" t="s">
        <v>15</v>
      </c>
      <c r="BS77" s="31"/>
      <c r="BT77" s="65" t="s">
        <v>93</v>
      </c>
      <c r="BU77" s="65"/>
      <c r="BV77" s="65"/>
      <c r="BW77" s="65"/>
      <c r="BX77" s="65"/>
      <c r="BY77" s="65"/>
      <c r="BZ77" s="65"/>
      <c r="CA77" s="65"/>
      <c r="CB77" s="65"/>
      <c r="CC77" s="31"/>
      <c r="CD77" s="31"/>
      <c r="CE77" s="31"/>
      <c r="CF77" s="31" t="s">
        <v>90</v>
      </c>
      <c r="CG77" s="31"/>
      <c r="CH77" s="4" t="s">
        <v>91</v>
      </c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1"/>
      <c r="DK77" s="62"/>
      <c r="DL77" s="20"/>
    </row>
    <row r="78" spans="2:116" s="2" customFormat="1" ht="12.75" customHeight="1" thickBot="1">
      <c r="B78" s="100"/>
      <c r="C78" s="101"/>
      <c r="D78" s="76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106"/>
      <c r="Q78" s="54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6"/>
      <c r="AF78" s="112" t="s">
        <v>96</v>
      </c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53">
        <f>CI72+CI75</f>
        <v>0</v>
      </c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0" t="s">
        <v>11</v>
      </c>
      <c r="CW78" s="41"/>
      <c r="CX78" s="42">
        <f>CX72+CX75</f>
        <v>4800</v>
      </c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0" t="s">
        <v>11</v>
      </c>
      <c r="DL78" s="44"/>
    </row>
    <row r="79" spans="2:116" s="2" customFormat="1" ht="12.75" customHeight="1">
      <c r="B79" s="100"/>
      <c r="C79" s="101"/>
      <c r="D79" s="76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106"/>
      <c r="Q79" s="54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6"/>
      <c r="AF79" s="114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45">
        <f>CI73+CI76</f>
        <v>0</v>
      </c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9" t="s">
        <v>11</v>
      </c>
      <c r="DL79" s="50"/>
    </row>
    <row r="80" spans="2:116" s="2" customFormat="1" ht="15.75" customHeight="1" thickBot="1">
      <c r="B80" s="102"/>
      <c r="C80" s="103"/>
      <c r="D80" s="66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107"/>
      <c r="Q80" s="57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9"/>
      <c r="AF80" s="116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47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51"/>
      <c r="DL80" s="52"/>
    </row>
    <row r="81" spans="2:155" s="2" customFormat="1" ht="12.75" customHeight="1">
      <c r="B81" s="98">
        <v>9</v>
      </c>
      <c r="C81" s="99"/>
      <c r="D81" s="104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105"/>
      <c r="Q81" s="108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4"/>
      <c r="AF81" s="109" t="s">
        <v>83</v>
      </c>
      <c r="AG81" s="110"/>
      <c r="AH81" s="110"/>
      <c r="AI81" s="110"/>
      <c r="AJ81" s="110"/>
      <c r="AK81" s="110"/>
      <c r="AL81" s="111"/>
      <c r="AM81" s="74" t="s">
        <v>15</v>
      </c>
      <c r="AN81" s="75"/>
      <c r="AO81" s="85" t="s">
        <v>84</v>
      </c>
      <c r="AP81" s="85"/>
      <c r="AQ81" s="85"/>
      <c r="AR81" s="85"/>
      <c r="AS81" s="85"/>
      <c r="AT81" s="85"/>
      <c r="AU81" s="85"/>
      <c r="AV81" s="86"/>
      <c r="AW81" s="87"/>
      <c r="AX81" s="87"/>
      <c r="AY81" s="87"/>
      <c r="AZ81" s="87"/>
      <c r="BA81" s="87"/>
      <c r="BB81" s="87"/>
      <c r="BC81" s="87"/>
      <c r="BD81" s="87"/>
      <c r="BE81" s="71" t="s">
        <v>11</v>
      </c>
      <c r="BF81" s="73"/>
      <c r="BG81" s="96"/>
      <c r="BH81" s="97"/>
      <c r="BI81" s="97"/>
      <c r="BJ81" s="97"/>
      <c r="BK81" s="97"/>
      <c r="BL81" s="97"/>
      <c r="BM81" s="97"/>
      <c r="BN81" s="71" t="s">
        <v>85</v>
      </c>
      <c r="BO81" s="71"/>
      <c r="BP81" s="71"/>
      <c r="BQ81" s="73"/>
      <c r="BR81" s="78" t="s">
        <v>15</v>
      </c>
      <c r="BS81" s="40"/>
      <c r="BT81" s="85" t="s">
        <v>86</v>
      </c>
      <c r="BU81" s="85"/>
      <c r="BV81" s="85"/>
      <c r="BW81" s="85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3"/>
      <c r="CI81" s="69">
        <f>IF(AM81="■",AV81,IF(AM82="■",AV81*BG81,IF(AM83="■",AV81*BG83,0)))</f>
        <v>0</v>
      </c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1" t="s">
        <v>11</v>
      </c>
      <c r="CW81" s="72"/>
      <c r="CX81" s="95">
        <f>450*BG83</f>
        <v>0</v>
      </c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1" t="s">
        <v>11</v>
      </c>
      <c r="DL81" s="73"/>
    </row>
    <row r="82" spans="2:155" s="2" customFormat="1" ht="15.75" customHeight="1">
      <c r="B82" s="100"/>
      <c r="C82" s="101"/>
      <c r="D82" s="76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106"/>
      <c r="Q82" s="54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6"/>
      <c r="AF82" s="79"/>
      <c r="AG82" s="80"/>
      <c r="AH82" s="80"/>
      <c r="AI82" s="80"/>
      <c r="AJ82" s="80"/>
      <c r="AK82" s="80"/>
      <c r="AL82" s="81"/>
      <c r="AM82" s="74" t="s">
        <v>15</v>
      </c>
      <c r="AN82" s="75"/>
      <c r="AO82" s="19" t="s">
        <v>87</v>
      </c>
      <c r="AP82" s="19"/>
      <c r="AQ82" s="19"/>
      <c r="AR82" s="19"/>
      <c r="AS82" s="19"/>
      <c r="AT82" s="19"/>
      <c r="AU82" s="19"/>
      <c r="AV82" s="77"/>
      <c r="AW82" s="77"/>
      <c r="AX82" s="77"/>
      <c r="AY82" s="77"/>
      <c r="AZ82" s="77"/>
      <c r="BA82" s="77"/>
      <c r="BB82" s="77"/>
      <c r="BC82" s="77"/>
      <c r="BD82" s="77"/>
      <c r="BE82" s="40"/>
      <c r="BF82" s="44"/>
      <c r="BG82" s="76"/>
      <c r="BH82" s="77"/>
      <c r="BI82" s="77"/>
      <c r="BJ82" s="77"/>
      <c r="BK82" s="77"/>
      <c r="BL82" s="77"/>
      <c r="BM82" s="77"/>
      <c r="BN82" s="40" t="s">
        <v>88</v>
      </c>
      <c r="BO82" s="40"/>
      <c r="BP82" s="40"/>
      <c r="BQ82" s="44"/>
      <c r="BR82" s="78" t="s">
        <v>15</v>
      </c>
      <c r="BS82" s="40"/>
      <c r="BT82" s="19" t="s">
        <v>89</v>
      </c>
      <c r="BU82" s="19"/>
      <c r="BV82" s="19"/>
      <c r="BW82" s="19"/>
      <c r="BX82" s="19"/>
      <c r="BY82" s="19"/>
      <c r="BZ82" s="19"/>
      <c r="CA82" s="19"/>
      <c r="CB82" s="19"/>
      <c r="CC82" s="40"/>
      <c r="CD82" s="40"/>
      <c r="CE82" s="40"/>
      <c r="CF82" s="40" t="s">
        <v>90</v>
      </c>
      <c r="CG82" s="40"/>
      <c r="CH82" s="3" t="s">
        <v>91</v>
      </c>
      <c r="CI82" s="60">
        <f>MIN(CI81,CX81)</f>
        <v>0</v>
      </c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1"/>
      <c r="DK82" s="62" t="s">
        <v>11</v>
      </c>
      <c r="DL82" s="20"/>
    </row>
    <row r="83" spans="2:155" s="2" customFormat="1" ht="12.75" customHeight="1">
      <c r="B83" s="100"/>
      <c r="C83" s="101"/>
      <c r="D83" s="76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106"/>
      <c r="Q83" s="54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6"/>
      <c r="AF83" s="82"/>
      <c r="AG83" s="83"/>
      <c r="AH83" s="83"/>
      <c r="AI83" s="83"/>
      <c r="AJ83" s="83"/>
      <c r="AK83" s="83"/>
      <c r="AL83" s="84"/>
      <c r="AM83" s="63" t="s">
        <v>15</v>
      </c>
      <c r="AN83" s="64"/>
      <c r="AO83" s="65" t="s">
        <v>92</v>
      </c>
      <c r="AP83" s="65"/>
      <c r="AQ83" s="65"/>
      <c r="AR83" s="65"/>
      <c r="AS83" s="65"/>
      <c r="AT83" s="65"/>
      <c r="AU83" s="65"/>
      <c r="AV83" s="67"/>
      <c r="AW83" s="67"/>
      <c r="AX83" s="67"/>
      <c r="AY83" s="67"/>
      <c r="AZ83" s="67"/>
      <c r="BA83" s="67"/>
      <c r="BB83" s="67"/>
      <c r="BC83" s="67"/>
      <c r="BD83" s="67"/>
      <c r="BE83" s="31"/>
      <c r="BF83" s="68"/>
      <c r="BG83" s="90"/>
      <c r="BH83" s="91"/>
      <c r="BI83" s="91"/>
      <c r="BJ83" s="91"/>
      <c r="BK83" s="91"/>
      <c r="BL83" s="91"/>
      <c r="BM83" s="91"/>
      <c r="BN83" s="31" t="s">
        <v>90</v>
      </c>
      <c r="BO83" s="31"/>
      <c r="BP83" s="31"/>
      <c r="BQ83" s="68"/>
      <c r="BR83" s="30" t="s">
        <v>15</v>
      </c>
      <c r="BS83" s="31"/>
      <c r="BT83" s="65" t="s">
        <v>93</v>
      </c>
      <c r="BU83" s="65"/>
      <c r="BV83" s="65"/>
      <c r="BW83" s="65"/>
      <c r="BX83" s="65"/>
      <c r="BY83" s="65"/>
      <c r="BZ83" s="65"/>
      <c r="CA83" s="65"/>
      <c r="CB83" s="65"/>
      <c r="CC83" s="31"/>
      <c r="CD83" s="31"/>
      <c r="CE83" s="31"/>
      <c r="CF83" s="31" t="s">
        <v>90</v>
      </c>
      <c r="CG83" s="31"/>
      <c r="CH83" s="4" t="s">
        <v>91</v>
      </c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1"/>
      <c r="DK83" s="62"/>
      <c r="DL83" s="20"/>
    </row>
    <row r="84" spans="2:155" s="2" customFormat="1" ht="12.75" customHeight="1">
      <c r="B84" s="100"/>
      <c r="C84" s="101"/>
      <c r="D84" s="76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106"/>
      <c r="Q84" s="54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6"/>
      <c r="AF84" s="79" t="s">
        <v>94</v>
      </c>
      <c r="AG84" s="80"/>
      <c r="AH84" s="80"/>
      <c r="AI84" s="80"/>
      <c r="AJ84" s="80"/>
      <c r="AK84" s="80"/>
      <c r="AL84" s="81"/>
      <c r="AM84" s="74" t="s">
        <v>15</v>
      </c>
      <c r="AN84" s="75"/>
      <c r="AO84" s="85" t="s">
        <v>84</v>
      </c>
      <c r="AP84" s="85"/>
      <c r="AQ84" s="85"/>
      <c r="AR84" s="85"/>
      <c r="AS84" s="85"/>
      <c r="AT84" s="85"/>
      <c r="AU84" s="85"/>
      <c r="AV84" s="86"/>
      <c r="AW84" s="87"/>
      <c r="AX84" s="87"/>
      <c r="AY84" s="87"/>
      <c r="AZ84" s="87"/>
      <c r="BA84" s="87"/>
      <c r="BB84" s="87"/>
      <c r="BC84" s="87"/>
      <c r="BD84" s="87"/>
      <c r="BE84" s="71" t="s">
        <v>11</v>
      </c>
      <c r="BF84" s="73"/>
      <c r="BG84" s="88"/>
      <c r="BH84" s="89"/>
      <c r="BI84" s="89"/>
      <c r="BJ84" s="89"/>
      <c r="BK84" s="89"/>
      <c r="BL84" s="89"/>
      <c r="BM84" s="89"/>
      <c r="BN84" s="71" t="s">
        <v>95</v>
      </c>
      <c r="BO84" s="71"/>
      <c r="BP84" s="71"/>
      <c r="BQ84" s="73"/>
      <c r="BR84" s="78" t="s">
        <v>15</v>
      </c>
      <c r="BS84" s="40"/>
      <c r="BT84" s="85" t="s">
        <v>86</v>
      </c>
      <c r="BU84" s="85"/>
      <c r="BV84" s="85"/>
      <c r="BW84" s="85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3"/>
      <c r="CI84" s="53">
        <f>IF(AM84="■",AV84,IF(AM85="■",AV84*BG84,IF(AM86="■",AV84*#REF!,0)))</f>
        <v>0</v>
      </c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0" t="s">
        <v>11</v>
      </c>
      <c r="CW84" s="41"/>
      <c r="CX84" s="42">
        <f>4800</f>
        <v>4800</v>
      </c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0" t="s">
        <v>11</v>
      </c>
      <c r="DL84" s="44"/>
    </row>
    <row r="85" spans="2:155" s="2" customFormat="1" ht="12.75" customHeight="1">
      <c r="B85" s="100"/>
      <c r="C85" s="101"/>
      <c r="D85" s="76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106"/>
      <c r="Q85" s="54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6"/>
      <c r="AF85" s="79"/>
      <c r="AG85" s="80"/>
      <c r="AH85" s="80"/>
      <c r="AI85" s="80"/>
      <c r="AJ85" s="80"/>
      <c r="AK85" s="80"/>
      <c r="AL85" s="81"/>
      <c r="AM85" s="74" t="s">
        <v>15</v>
      </c>
      <c r="AN85" s="75"/>
      <c r="AO85" s="19" t="s">
        <v>87</v>
      </c>
      <c r="AP85" s="19"/>
      <c r="AQ85" s="19"/>
      <c r="AR85" s="19"/>
      <c r="AS85" s="19"/>
      <c r="AT85" s="19"/>
      <c r="AU85" s="19"/>
      <c r="AV85" s="77"/>
      <c r="AW85" s="77"/>
      <c r="AX85" s="77"/>
      <c r="AY85" s="77"/>
      <c r="AZ85" s="77"/>
      <c r="BA85" s="77"/>
      <c r="BB85" s="77"/>
      <c r="BC85" s="77"/>
      <c r="BD85" s="77"/>
      <c r="BE85" s="40"/>
      <c r="BF85" s="44"/>
      <c r="BG85" s="76"/>
      <c r="BH85" s="77"/>
      <c r="BI85" s="77"/>
      <c r="BJ85" s="77"/>
      <c r="BK85" s="77"/>
      <c r="BL85" s="77"/>
      <c r="BM85" s="77"/>
      <c r="BN85" s="40" t="s">
        <v>88</v>
      </c>
      <c r="BO85" s="40"/>
      <c r="BP85" s="40"/>
      <c r="BQ85" s="44"/>
      <c r="BR85" s="78" t="s">
        <v>15</v>
      </c>
      <c r="BS85" s="40"/>
      <c r="BT85" s="19" t="s">
        <v>89</v>
      </c>
      <c r="BU85" s="19"/>
      <c r="BV85" s="19"/>
      <c r="BW85" s="19"/>
      <c r="BX85" s="19"/>
      <c r="BY85" s="19"/>
      <c r="BZ85" s="19"/>
      <c r="CA85" s="19"/>
      <c r="CB85" s="19"/>
      <c r="CC85" s="40"/>
      <c r="CD85" s="40"/>
      <c r="CE85" s="40"/>
      <c r="CF85" s="40" t="s">
        <v>90</v>
      </c>
      <c r="CG85" s="40"/>
      <c r="CH85" s="3" t="s">
        <v>91</v>
      </c>
      <c r="CI85" s="60">
        <f>MIN(CI84,CX84)</f>
        <v>0</v>
      </c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1"/>
      <c r="DK85" s="62" t="s">
        <v>11</v>
      </c>
      <c r="DL85" s="20"/>
    </row>
    <row r="86" spans="2:155" s="2" customFormat="1" ht="15.75" customHeight="1">
      <c r="B86" s="100"/>
      <c r="C86" s="101"/>
      <c r="D86" s="76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106"/>
      <c r="Q86" s="54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6"/>
      <c r="AF86" s="82"/>
      <c r="AG86" s="83"/>
      <c r="AH86" s="83"/>
      <c r="AI86" s="83"/>
      <c r="AJ86" s="83"/>
      <c r="AK86" s="83"/>
      <c r="AL86" s="84"/>
      <c r="AM86" s="63" t="s">
        <v>15</v>
      </c>
      <c r="AN86" s="64"/>
      <c r="AO86" s="65" t="s">
        <v>92</v>
      </c>
      <c r="AP86" s="65"/>
      <c r="AQ86" s="65"/>
      <c r="AR86" s="65"/>
      <c r="AS86" s="65"/>
      <c r="AT86" s="65"/>
      <c r="AU86" s="65"/>
      <c r="AV86" s="67"/>
      <c r="AW86" s="67"/>
      <c r="AX86" s="67"/>
      <c r="AY86" s="67"/>
      <c r="AZ86" s="67"/>
      <c r="BA86" s="67"/>
      <c r="BB86" s="67"/>
      <c r="BC86" s="67"/>
      <c r="BD86" s="67"/>
      <c r="BE86" s="31"/>
      <c r="BF86" s="68"/>
      <c r="BG86" s="66"/>
      <c r="BH86" s="67"/>
      <c r="BI86" s="67"/>
      <c r="BJ86" s="67"/>
      <c r="BK86" s="67"/>
      <c r="BL86" s="67"/>
      <c r="BM86" s="67"/>
      <c r="BN86" s="31" t="s">
        <v>90</v>
      </c>
      <c r="BO86" s="31"/>
      <c r="BP86" s="31"/>
      <c r="BQ86" s="68"/>
      <c r="BR86" s="30" t="s">
        <v>15</v>
      </c>
      <c r="BS86" s="31"/>
      <c r="BT86" s="65" t="s">
        <v>93</v>
      </c>
      <c r="BU86" s="65"/>
      <c r="BV86" s="65"/>
      <c r="BW86" s="65"/>
      <c r="BX86" s="65"/>
      <c r="BY86" s="65"/>
      <c r="BZ86" s="65"/>
      <c r="CA86" s="65"/>
      <c r="CB86" s="65"/>
      <c r="CC86" s="31"/>
      <c r="CD86" s="31"/>
      <c r="CE86" s="31"/>
      <c r="CF86" s="31" t="s">
        <v>90</v>
      </c>
      <c r="CG86" s="31"/>
      <c r="CH86" s="4" t="s">
        <v>91</v>
      </c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1"/>
      <c r="DK86" s="62"/>
      <c r="DL86" s="20"/>
    </row>
    <row r="87" spans="2:155" s="2" customFormat="1" ht="12.75" customHeight="1" thickBot="1">
      <c r="B87" s="100"/>
      <c r="C87" s="101"/>
      <c r="D87" s="76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106"/>
      <c r="Q87" s="54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6"/>
      <c r="AF87" s="112" t="s">
        <v>96</v>
      </c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53">
        <f>CI81+CI84</f>
        <v>0</v>
      </c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0" t="s">
        <v>11</v>
      </c>
      <c r="CW87" s="41"/>
      <c r="CX87" s="42">
        <f>CX81+CX84</f>
        <v>4800</v>
      </c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0" t="s">
        <v>11</v>
      </c>
      <c r="DL87" s="44"/>
    </row>
    <row r="88" spans="2:155" s="2" customFormat="1" ht="12.75" customHeight="1">
      <c r="B88" s="100"/>
      <c r="C88" s="101"/>
      <c r="D88" s="76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106"/>
      <c r="Q88" s="54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6"/>
      <c r="AF88" s="114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15"/>
      <c r="BR88" s="115"/>
      <c r="BS88" s="115"/>
      <c r="BT88" s="115"/>
      <c r="BU88" s="115"/>
      <c r="BV88" s="115"/>
      <c r="BW88" s="115"/>
      <c r="BX88" s="115"/>
      <c r="BY88" s="115"/>
      <c r="BZ88" s="115"/>
      <c r="CA88" s="115"/>
      <c r="CB88" s="115"/>
      <c r="CC88" s="115"/>
      <c r="CD88" s="115"/>
      <c r="CE88" s="115"/>
      <c r="CF88" s="115"/>
      <c r="CG88" s="115"/>
      <c r="CH88" s="115"/>
      <c r="CI88" s="45">
        <f>CI82+CI85</f>
        <v>0</v>
      </c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9" t="s">
        <v>11</v>
      </c>
      <c r="DL88" s="50"/>
    </row>
    <row r="89" spans="2:155" s="2" customFormat="1" ht="15.75" customHeight="1" thickBot="1">
      <c r="B89" s="102"/>
      <c r="C89" s="103"/>
      <c r="D89" s="66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107"/>
      <c r="Q89" s="57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9"/>
      <c r="AF89" s="116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7"/>
      <c r="BT89" s="117"/>
      <c r="BU89" s="117"/>
      <c r="BV89" s="117"/>
      <c r="BW89" s="117"/>
      <c r="BX89" s="117"/>
      <c r="BY89" s="117"/>
      <c r="BZ89" s="117"/>
      <c r="CA89" s="117"/>
      <c r="CB89" s="117"/>
      <c r="CC89" s="117"/>
      <c r="CD89" s="117"/>
      <c r="CE89" s="117"/>
      <c r="CF89" s="117"/>
      <c r="CG89" s="117"/>
      <c r="CH89" s="117"/>
      <c r="CI89" s="47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51"/>
      <c r="DL89" s="52"/>
    </row>
    <row r="90" spans="2:155" s="2" customFormat="1" ht="12.75" customHeight="1">
      <c r="B90" s="98">
        <v>10</v>
      </c>
      <c r="C90" s="99"/>
      <c r="D90" s="104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105"/>
      <c r="Q90" s="108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4"/>
      <c r="AF90" s="109" t="s">
        <v>83</v>
      </c>
      <c r="AG90" s="110"/>
      <c r="AH90" s="110"/>
      <c r="AI90" s="110"/>
      <c r="AJ90" s="110"/>
      <c r="AK90" s="110"/>
      <c r="AL90" s="111"/>
      <c r="AM90" s="74" t="s">
        <v>15</v>
      </c>
      <c r="AN90" s="75"/>
      <c r="AO90" s="85" t="s">
        <v>84</v>
      </c>
      <c r="AP90" s="85"/>
      <c r="AQ90" s="85"/>
      <c r="AR90" s="85"/>
      <c r="AS90" s="85"/>
      <c r="AT90" s="85"/>
      <c r="AU90" s="85"/>
      <c r="AV90" s="86"/>
      <c r="AW90" s="87"/>
      <c r="AX90" s="87"/>
      <c r="AY90" s="87"/>
      <c r="AZ90" s="87"/>
      <c r="BA90" s="87"/>
      <c r="BB90" s="87"/>
      <c r="BC90" s="87"/>
      <c r="BD90" s="87"/>
      <c r="BE90" s="71" t="s">
        <v>11</v>
      </c>
      <c r="BF90" s="73"/>
      <c r="BG90" s="96"/>
      <c r="BH90" s="97"/>
      <c r="BI90" s="97"/>
      <c r="BJ90" s="97"/>
      <c r="BK90" s="97"/>
      <c r="BL90" s="97"/>
      <c r="BM90" s="97"/>
      <c r="BN90" s="71" t="s">
        <v>85</v>
      </c>
      <c r="BO90" s="71"/>
      <c r="BP90" s="71"/>
      <c r="BQ90" s="73"/>
      <c r="BR90" s="78" t="s">
        <v>15</v>
      </c>
      <c r="BS90" s="40"/>
      <c r="BT90" s="85" t="s">
        <v>86</v>
      </c>
      <c r="BU90" s="85"/>
      <c r="BV90" s="85"/>
      <c r="BW90" s="85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3"/>
      <c r="CI90" s="69">
        <f>IF(AM90="■",AV90,IF(AM91="■",AV90*BG90,IF(AM92="■",AV90*BG92,0)))</f>
        <v>0</v>
      </c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1" t="s">
        <v>11</v>
      </c>
      <c r="CW90" s="72"/>
      <c r="CX90" s="95">
        <f>450*BG92</f>
        <v>0</v>
      </c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1" t="s">
        <v>11</v>
      </c>
      <c r="DL90" s="73"/>
      <c r="DN90" s="40" t="s">
        <v>97</v>
      </c>
      <c r="DO90" s="92" t="s">
        <v>83</v>
      </c>
      <c r="DP90" s="93"/>
      <c r="DQ90" s="93"/>
      <c r="DR90" s="93"/>
      <c r="DS90" s="93"/>
      <c r="DT90" s="93"/>
      <c r="DU90" s="94"/>
      <c r="DV90" s="69">
        <f>CI9+CI18+CI27+CI36+CI45+CI54+CI63+CI72+CI81+CI90</f>
        <v>0</v>
      </c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/>
      <c r="EI90" s="71" t="s">
        <v>11</v>
      </c>
      <c r="EJ90" s="72"/>
      <c r="EK90" s="69">
        <f>CX9+CX18+CX27+CX36+CX45+CX54+CX63+CX72+CX81+CX90</f>
        <v>0</v>
      </c>
      <c r="EL90" s="70"/>
      <c r="EM90" s="70"/>
      <c r="EN90" s="70"/>
      <c r="EO90" s="70"/>
      <c r="EP90" s="70"/>
      <c r="EQ90" s="70"/>
      <c r="ER90" s="70"/>
      <c r="ES90" s="70"/>
      <c r="ET90" s="70"/>
      <c r="EU90" s="70"/>
      <c r="EV90" s="70"/>
      <c r="EW90" s="70"/>
      <c r="EX90" s="71" t="s">
        <v>11</v>
      </c>
      <c r="EY90" s="73"/>
    </row>
    <row r="91" spans="2:155" s="2" customFormat="1" ht="15.75" customHeight="1">
      <c r="B91" s="100"/>
      <c r="C91" s="101"/>
      <c r="D91" s="76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106"/>
      <c r="Q91" s="54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6"/>
      <c r="AF91" s="79"/>
      <c r="AG91" s="80"/>
      <c r="AH91" s="80"/>
      <c r="AI91" s="80"/>
      <c r="AJ91" s="80"/>
      <c r="AK91" s="80"/>
      <c r="AL91" s="81"/>
      <c r="AM91" s="74" t="s">
        <v>15</v>
      </c>
      <c r="AN91" s="75"/>
      <c r="AO91" s="19" t="s">
        <v>87</v>
      </c>
      <c r="AP91" s="19"/>
      <c r="AQ91" s="19"/>
      <c r="AR91" s="19"/>
      <c r="AS91" s="19"/>
      <c r="AT91" s="19"/>
      <c r="AU91" s="19"/>
      <c r="AV91" s="77"/>
      <c r="AW91" s="77"/>
      <c r="AX91" s="77"/>
      <c r="AY91" s="77"/>
      <c r="AZ91" s="77"/>
      <c r="BA91" s="77"/>
      <c r="BB91" s="77"/>
      <c r="BC91" s="77"/>
      <c r="BD91" s="77"/>
      <c r="BE91" s="40"/>
      <c r="BF91" s="44"/>
      <c r="BG91" s="76"/>
      <c r="BH91" s="77"/>
      <c r="BI91" s="77"/>
      <c r="BJ91" s="77"/>
      <c r="BK91" s="77"/>
      <c r="BL91" s="77"/>
      <c r="BM91" s="77"/>
      <c r="BN91" s="40" t="s">
        <v>88</v>
      </c>
      <c r="BO91" s="40"/>
      <c r="BP91" s="40"/>
      <c r="BQ91" s="44"/>
      <c r="BR91" s="78" t="s">
        <v>15</v>
      </c>
      <c r="BS91" s="40"/>
      <c r="BT91" s="19" t="s">
        <v>89</v>
      </c>
      <c r="BU91" s="19"/>
      <c r="BV91" s="19"/>
      <c r="BW91" s="19"/>
      <c r="BX91" s="19"/>
      <c r="BY91" s="19"/>
      <c r="BZ91" s="19"/>
      <c r="CA91" s="19"/>
      <c r="CB91" s="19"/>
      <c r="CC91" s="40"/>
      <c r="CD91" s="40"/>
      <c r="CE91" s="40"/>
      <c r="CF91" s="40" t="s">
        <v>90</v>
      </c>
      <c r="CG91" s="40"/>
      <c r="CH91" s="3" t="s">
        <v>91</v>
      </c>
      <c r="CI91" s="60">
        <f>MIN(CI90,CX90)</f>
        <v>0</v>
      </c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1"/>
      <c r="DK91" s="62" t="s">
        <v>11</v>
      </c>
      <c r="DL91" s="20"/>
      <c r="DN91" s="40"/>
      <c r="DO91" s="54"/>
      <c r="DP91" s="55"/>
      <c r="DQ91" s="55"/>
      <c r="DR91" s="55"/>
      <c r="DS91" s="55"/>
      <c r="DT91" s="55"/>
      <c r="DU91" s="56"/>
      <c r="DV91" s="60">
        <f>CI10+CI19+CI28+CI37+CI46+CI55+CI64+CI73+CI82+CI91</f>
        <v>0</v>
      </c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1"/>
      <c r="EX91" s="62" t="s">
        <v>11</v>
      </c>
      <c r="EY91" s="20"/>
    </row>
    <row r="92" spans="2:155" s="2" customFormat="1" ht="12.75" customHeight="1">
      <c r="B92" s="100"/>
      <c r="C92" s="101"/>
      <c r="D92" s="76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106"/>
      <c r="Q92" s="54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6"/>
      <c r="AF92" s="82"/>
      <c r="AG92" s="83"/>
      <c r="AH92" s="83"/>
      <c r="AI92" s="83"/>
      <c r="AJ92" s="83"/>
      <c r="AK92" s="83"/>
      <c r="AL92" s="84"/>
      <c r="AM92" s="63" t="s">
        <v>15</v>
      </c>
      <c r="AN92" s="64"/>
      <c r="AO92" s="65" t="s">
        <v>92</v>
      </c>
      <c r="AP92" s="65"/>
      <c r="AQ92" s="65"/>
      <c r="AR92" s="65"/>
      <c r="AS92" s="65"/>
      <c r="AT92" s="65"/>
      <c r="AU92" s="65"/>
      <c r="AV92" s="67"/>
      <c r="AW92" s="67"/>
      <c r="AX92" s="67"/>
      <c r="AY92" s="67"/>
      <c r="AZ92" s="67"/>
      <c r="BA92" s="67"/>
      <c r="BB92" s="67"/>
      <c r="BC92" s="67"/>
      <c r="BD92" s="67"/>
      <c r="BE92" s="31"/>
      <c r="BF92" s="68"/>
      <c r="BG92" s="90"/>
      <c r="BH92" s="91"/>
      <c r="BI92" s="91"/>
      <c r="BJ92" s="91"/>
      <c r="BK92" s="91"/>
      <c r="BL92" s="91"/>
      <c r="BM92" s="91"/>
      <c r="BN92" s="31" t="s">
        <v>90</v>
      </c>
      <c r="BO92" s="31"/>
      <c r="BP92" s="31"/>
      <c r="BQ92" s="68"/>
      <c r="BR92" s="30" t="s">
        <v>15</v>
      </c>
      <c r="BS92" s="31"/>
      <c r="BT92" s="65" t="s">
        <v>93</v>
      </c>
      <c r="BU92" s="65"/>
      <c r="BV92" s="65"/>
      <c r="BW92" s="65"/>
      <c r="BX92" s="65"/>
      <c r="BY92" s="65"/>
      <c r="BZ92" s="65"/>
      <c r="CA92" s="65"/>
      <c r="CB92" s="65"/>
      <c r="CC92" s="31"/>
      <c r="CD92" s="31"/>
      <c r="CE92" s="31"/>
      <c r="CF92" s="31" t="s">
        <v>90</v>
      </c>
      <c r="CG92" s="31"/>
      <c r="CH92" s="4" t="s">
        <v>91</v>
      </c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1"/>
      <c r="DK92" s="62"/>
      <c r="DL92" s="20"/>
      <c r="DN92" s="40"/>
      <c r="DO92" s="57"/>
      <c r="DP92" s="58"/>
      <c r="DQ92" s="58"/>
      <c r="DR92" s="58"/>
      <c r="DS92" s="58"/>
      <c r="DT92" s="58"/>
      <c r="DU92" s="59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60"/>
      <c r="EN92" s="60"/>
      <c r="EO92" s="60"/>
      <c r="EP92" s="60"/>
      <c r="EQ92" s="60"/>
      <c r="ER92" s="60"/>
      <c r="ES92" s="60"/>
      <c r="ET92" s="60"/>
      <c r="EU92" s="60"/>
      <c r="EV92" s="60"/>
      <c r="EW92" s="61"/>
      <c r="EX92" s="62"/>
      <c r="EY92" s="20"/>
    </row>
    <row r="93" spans="2:155" s="2" customFormat="1" ht="12.75" customHeight="1">
      <c r="B93" s="100"/>
      <c r="C93" s="101"/>
      <c r="D93" s="76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106"/>
      <c r="Q93" s="54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6"/>
      <c r="AF93" s="79" t="s">
        <v>94</v>
      </c>
      <c r="AG93" s="80"/>
      <c r="AH93" s="80"/>
      <c r="AI93" s="80"/>
      <c r="AJ93" s="80"/>
      <c r="AK93" s="80"/>
      <c r="AL93" s="81"/>
      <c r="AM93" s="74" t="s">
        <v>15</v>
      </c>
      <c r="AN93" s="75"/>
      <c r="AO93" s="85" t="s">
        <v>84</v>
      </c>
      <c r="AP93" s="85"/>
      <c r="AQ93" s="85"/>
      <c r="AR93" s="85"/>
      <c r="AS93" s="85"/>
      <c r="AT93" s="85"/>
      <c r="AU93" s="85"/>
      <c r="AV93" s="86"/>
      <c r="AW93" s="87"/>
      <c r="AX93" s="87"/>
      <c r="AY93" s="87"/>
      <c r="AZ93" s="87"/>
      <c r="BA93" s="87"/>
      <c r="BB93" s="87"/>
      <c r="BC93" s="87"/>
      <c r="BD93" s="87"/>
      <c r="BE93" s="71" t="s">
        <v>11</v>
      </c>
      <c r="BF93" s="73"/>
      <c r="BG93" s="88"/>
      <c r="BH93" s="89"/>
      <c r="BI93" s="89"/>
      <c r="BJ93" s="89"/>
      <c r="BK93" s="89"/>
      <c r="BL93" s="89"/>
      <c r="BM93" s="89"/>
      <c r="BN93" s="71" t="s">
        <v>95</v>
      </c>
      <c r="BO93" s="71"/>
      <c r="BP93" s="71"/>
      <c r="BQ93" s="73"/>
      <c r="BR93" s="78" t="s">
        <v>15</v>
      </c>
      <c r="BS93" s="40"/>
      <c r="BT93" s="85" t="s">
        <v>86</v>
      </c>
      <c r="BU93" s="85"/>
      <c r="BV93" s="85"/>
      <c r="BW93" s="85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3"/>
      <c r="CI93" s="53">
        <f>IF(AM93="■",AV93,IF(AM94="■",AV93*BG93,IF(AM95="■",AV93*#REF!,0)))</f>
        <v>0</v>
      </c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0" t="s">
        <v>11</v>
      </c>
      <c r="CW93" s="41"/>
      <c r="CX93" s="42">
        <f>4800</f>
        <v>4800</v>
      </c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0" t="s">
        <v>11</v>
      </c>
      <c r="DL93" s="44"/>
      <c r="DN93" s="40"/>
      <c r="DO93" s="54" t="s">
        <v>94</v>
      </c>
      <c r="DP93" s="55"/>
      <c r="DQ93" s="55"/>
      <c r="DR93" s="55"/>
      <c r="DS93" s="55"/>
      <c r="DT93" s="55"/>
      <c r="DU93" s="56"/>
      <c r="DV93" s="69">
        <f>CI12+CI21+CI30+CI39+CI48+CI57+CI66+CI75+CI84+CI93</f>
        <v>0</v>
      </c>
      <c r="DW93" s="70"/>
      <c r="DX93" s="70"/>
      <c r="DY93" s="70"/>
      <c r="DZ93" s="70"/>
      <c r="EA93" s="70"/>
      <c r="EB93" s="70"/>
      <c r="EC93" s="70"/>
      <c r="ED93" s="70"/>
      <c r="EE93" s="70"/>
      <c r="EF93" s="70"/>
      <c r="EG93" s="70"/>
      <c r="EH93" s="70"/>
      <c r="EI93" s="71" t="s">
        <v>11</v>
      </c>
      <c r="EJ93" s="72"/>
      <c r="EK93" s="69">
        <f>CX12+CX21+CX30+CX39+CX48+CX57+CX66+CX75+CX84+CX93</f>
        <v>48000</v>
      </c>
      <c r="EL93" s="70"/>
      <c r="EM93" s="70"/>
      <c r="EN93" s="70"/>
      <c r="EO93" s="70"/>
      <c r="EP93" s="70"/>
      <c r="EQ93" s="70"/>
      <c r="ER93" s="70"/>
      <c r="ES93" s="70"/>
      <c r="ET93" s="70"/>
      <c r="EU93" s="70"/>
      <c r="EV93" s="70"/>
      <c r="EW93" s="70"/>
      <c r="EX93" s="71" t="s">
        <v>11</v>
      </c>
      <c r="EY93" s="73"/>
    </row>
    <row r="94" spans="2:155" s="2" customFormat="1" ht="12.75" customHeight="1">
      <c r="B94" s="100"/>
      <c r="C94" s="101"/>
      <c r="D94" s="76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106"/>
      <c r="Q94" s="54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6"/>
      <c r="AF94" s="79"/>
      <c r="AG94" s="80"/>
      <c r="AH94" s="80"/>
      <c r="AI94" s="80"/>
      <c r="AJ94" s="80"/>
      <c r="AK94" s="80"/>
      <c r="AL94" s="81"/>
      <c r="AM94" s="74" t="s">
        <v>15</v>
      </c>
      <c r="AN94" s="75"/>
      <c r="AO94" s="19" t="s">
        <v>87</v>
      </c>
      <c r="AP94" s="19"/>
      <c r="AQ94" s="19"/>
      <c r="AR94" s="19"/>
      <c r="AS94" s="19"/>
      <c r="AT94" s="19"/>
      <c r="AU94" s="19"/>
      <c r="AV94" s="77"/>
      <c r="AW94" s="77"/>
      <c r="AX94" s="77"/>
      <c r="AY94" s="77"/>
      <c r="AZ94" s="77"/>
      <c r="BA94" s="77"/>
      <c r="BB94" s="77"/>
      <c r="BC94" s="77"/>
      <c r="BD94" s="77"/>
      <c r="BE94" s="40"/>
      <c r="BF94" s="44"/>
      <c r="BG94" s="76"/>
      <c r="BH94" s="77"/>
      <c r="BI94" s="77"/>
      <c r="BJ94" s="77"/>
      <c r="BK94" s="77"/>
      <c r="BL94" s="77"/>
      <c r="BM94" s="77"/>
      <c r="BN94" s="40" t="s">
        <v>88</v>
      </c>
      <c r="BO94" s="40"/>
      <c r="BP94" s="40"/>
      <c r="BQ94" s="44"/>
      <c r="BR94" s="78" t="s">
        <v>15</v>
      </c>
      <c r="BS94" s="40"/>
      <c r="BT94" s="19" t="s">
        <v>89</v>
      </c>
      <c r="BU94" s="19"/>
      <c r="BV94" s="19"/>
      <c r="BW94" s="19"/>
      <c r="BX94" s="19"/>
      <c r="BY94" s="19"/>
      <c r="BZ94" s="19"/>
      <c r="CA94" s="19"/>
      <c r="CB94" s="19"/>
      <c r="CC94" s="40"/>
      <c r="CD94" s="40"/>
      <c r="CE94" s="40"/>
      <c r="CF94" s="40" t="s">
        <v>90</v>
      </c>
      <c r="CG94" s="40"/>
      <c r="CH94" s="3" t="s">
        <v>91</v>
      </c>
      <c r="CI94" s="60">
        <f>MIN(CI93,CX93)</f>
        <v>0</v>
      </c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1"/>
      <c r="DK94" s="62" t="s">
        <v>11</v>
      </c>
      <c r="DL94" s="20"/>
      <c r="DN94" s="40"/>
      <c r="DO94" s="54"/>
      <c r="DP94" s="55"/>
      <c r="DQ94" s="55"/>
      <c r="DR94" s="55"/>
      <c r="DS94" s="55"/>
      <c r="DT94" s="55"/>
      <c r="DU94" s="56"/>
      <c r="DV94" s="60">
        <f>CI13+CI22+CI31+CI40+CI49+CI58+CI67+CI76+CI85+CI94</f>
        <v>0</v>
      </c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0"/>
      <c r="ER94" s="60"/>
      <c r="ES94" s="60"/>
      <c r="ET94" s="60"/>
      <c r="EU94" s="60"/>
      <c r="EV94" s="60"/>
      <c r="EW94" s="61"/>
      <c r="EX94" s="62" t="s">
        <v>11</v>
      </c>
      <c r="EY94" s="20"/>
    </row>
    <row r="95" spans="2:155" s="2" customFormat="1" ht="15.75" customHeight="1">
      <c r="B95" s="100"/>
      <c r="C95" s="101"/>
      <c r="D95" s="76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106"/>
      <c r="Q95" s="54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6"/>
      <c r="AF95" s="82"/>
      <c r="AG95" s="83"/>
      <c r="AH95" s="83"/>
      <c r="AI95" s="83"/>
      <c r="AJ95" s="83"/>
      <c r="AK95" s="83"/>
      <c r="AL95" s="84"/>
      <c r="AM95" s="63" t="s">
        <v>15</v>
      </c>
      <c r="AN95" s="64"/>
      <c r="AO95" s="65" t="s">
        <v>92</v>
      </c>
      <c r="AP95" s="65"/>
      <c r="AQ95" s="65"/>
      <c r="AR95" s="65"/>
      <c r="AS95" s="65"/>
      <c r="AT95" s="65"/>
      <c r="AU95" s="65"/>
      <c r="AV95" s="67"/>
      <c r="AW95" s="67"/>
      <c r="AX95" s="67"/>
      <c r="AY95" s="67"/>
      <c r="AZ95" s="67"/>
      <c r="BA95" s="67"/>
      <c r="BB95" s="67"/>
      <c r="BC95" s="67"/>
      <c r="BD95" s="67"/>
      <c r="BE95" s="31"/>
      <c r="BF95" s="68"/>
      <c r="BG95" s="66"/>
      <c r="BH95" s="67"/>
      <c r="BI95" s="67"/>
      <c r="BJ95" s="67"/>
      <c r="BK95" s="67"/>
      <c r="BL95" s="67"/>
      <c r="BM95" s="67"/>
      <c r="BN95" s="31" t="s">
        <v>90</v>
      </c>
      <c r="BO95" s="31"/>
      <c r="BP95" s="31"/>
      <c r="BQ95" s="68"/>
      <c r="BR95" s="30" t="s">
        <v>15</v>
      </c>
      <c r="BS95" s="31"/>
      <c r="BT95" s="65" t="s">
        <v>93</v>
      </c>
      <c r="BU95" s="65"/>
      <c r="BV95" s="65"/>
      <c r="BW95" s="65"/>
      <c r="BX95" s="65"/>
      <c r="BY95" s="65"/>
      <c r="BZ95" s="65"/>
      <c r="CA95" s="65"/>
      <c r="CB95" s="65"/>
      <c r="CC95" s="31"/>
      <c r="CD95" s="31"/>
      <c r="CE95" s="31"/>
      <c r="CF95" s="31" t="s">
        <v>90</v>
      </c>
      <c r="CG95" s="31"/>
      <c r="CH95" s="4" t="s">
        <v>91</v>
      </c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1"/>
      <c r="DK95" s="62"/>
      <c r="DL95" s="20"/>
      <c r="DN95" s="40"/>
      <c r="DO95" s="57"/>
      <c r="DP95" s="58"/>
      <c r="DQ95" s="58"/>
      <c r="DR95" s="58"/>
      <c r="DS95" s="58"/>
      <c r="DT95" s="58"/>
      <c r="DU95" s="59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1"/>
      <c r="EX95" s="62"/>
      <c r="EY95" s="20"/>
    </row>
    <row r="96" spans="2:155" s="2" customFormat="1" ht="12.75" customHeight="1" thickBot="1">
      <c r="B96" s="100"/>
      <c r="C96" s="101"/>
      <c r="D96" s="76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106"/>
      <c r="Q96" s="54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6"/>
      <c r="AF96" s="112" t="s">
        <v>96</v>
      </c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53">
        <f>CI90+CI93</f>
        <v>0</v>
      </c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0" t="s">
        <v>11</v>
      </c>
      <c r="CW96" s="41"/>
      <c r="CX96" s="42">
        <f>CX90+CX93</f>
        <v>4800</v>
      </c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0" t="s">
        <v>11</v>
      </c>
      <c r="DL96" s="44"/>
      <c r="DN96" s="40"/>
      <c r="DO96" s="54" t="s">
        <v>96</v>
      </c>
      <c r="DP96" s="55"/>
      <c r="DQ96" s="55"/>
      <c r="DR96" s="55"/>
      <c r="DS96" s="55"/>
      <c r="DT96" s="55"/>
      <c r="DU96" s="56"/>
      <c r="DV96" s="53">
        <f>DV90+DV93</f>
        <v>0</v>
      </c>
      <c r="DW96" s="43"/>
      <c r="DX96" s="43"/>
      <c r="DY96" s="43"/>
      <c r="DZ96" s="43"/>
      <c r="EA96" s="43"/>
      <c r="EB96" s="43"/>
      <c r="EC96" s="43"/>
      <c r="ED96" s="43"/>
      <c r="EE96" s="43"/>
      <c r="EF96" s="43"/>
      <c r="EG96" s="43"/>
      <c r="EH96" s="43"/>
      <c r="EI96" s="40" t="s">
        <v>11</v>
      </c>
      <c r="EJ96" s="41"/>
      <c r="EK96" s="42">
        <f>EK90+EK93</f>
        <v>48000</v>
      </c>
      <c r="EL96" s="43"/>
      <c r="EM96" s="43"/>
      <c r="EN96" s="43"/>
      <c r="EO96" s="43"/>
      <c r="EP96" s="43"/>
      <c r="EQ96" s="43"/>
      <c r="ER96" s="43"/>
      <c r="ES96" s="43"/>
      <c r="ET96" s="43"/>
      <c r="EU96" s="43"/>
      <c r="EV96" s="43"/>
      <c r="EW96" s="43"/>
      <c r="EX96" s="40" t="s">
        <v>11</v>
      </c>
      <c r="EY96" s="44"/>
    </row>
    <row r="97" spans="1:155" s="2" customFormat="1" ht="12.75" customHeight="1">
      <c r="B97" s="100"/>
      <c r="C97" s="101"/>
      <c r="D97" s="76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106"/>
      <c r="Q97" s="54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6"/>
      <c r="AF97" s="114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5"/>
      <c r="BU97" s="115"/>
      <c r="BV97" s="115"/>
      <c r="BW97" s="115"/>
      <c r="BX97" s="115"/>
      <c r="BY97" s="115"/>
      <c r="BZ97" s="115"/>
      <c r="CA97" s="115"/>
      <c r="CB97" s="115"/>
      <c r="CC97" s="115"/>
      <c r="CD97" s="115"/>
      <c r="CE97" s="115"/>
      <c r="CF97" s="115"/>
      <c r="CG97" s="115"/>
      <c r="CH97" s="115"/>
      <c r="CI97" s="45">
        <f>CI91+CI94</f>
        <v>0</v>
      </c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9" t="s">
        <v>11</v>
      </c>
      <c r="DL97" s="50"/>
      <c r="DN97" s="40"/>
      <c r="DO97" s="54"/>
      <c r="DP97" s="55"/>
      <c r="DQ97" s="55"/>
      <c r="DR97" s="55"/>
      <c r="DS97" s="55"/>
      <c r="DT97" s="55"/>
      <c r="DU97" s="56"/>
      <c r="DV97" s="45">
        <f>DV91+DV94</f>
        <v>0</v>
      </c>
      <c r="DW97" s="46"/>
      <c r="DX97" s="46"/>
      <c r="DY97" s="46"/>
      <c r="DZ97" s="46"/>
      <c r="EA97" s="46"/>
      <c r="EB97" s="46"/>
      <c r="EC97" s="46"/>
      <c r="ED97" s="46"/>
      <c r="EE97" s="46"/>
      <c r="EF97" s="46"/>
      <c r="EG97" s="46"/>
      <c r="EH97" s="46"/>
      <c r="EI97" s="46"/>
      <c r="EJ97" s="46"/>
      <c r="EK97" s="46"/>
      <c r="EL97" s="46"/>
      <c r="EM97" s="46"/>
      <c r="EN97" s="46"/>
      <c r="EO97" s="46"/>
      <c r="EP97" s="46"/>
      <c r="EQ97" s="46"/>
      <c r="ER97" s="46"/>
      <c r="ES97" s="46"/>
      <c r="ET97" s="46"/>
      <c r="EU97" s="46"/>
      <c r="EV97" s="46"/>
      <c r="EW97" s="46"/>
      <c r="EX97" s="49" t="s">
        <v>11</v>
      </c>
      <c r="EY97" s="50"/>
    </row>
    <row r="98" spans="1:155" s="2" customFormat="1" ht="15.75" customHeight="1" thickBot="1">
      <c r="B98" s="102"/>
      <c r="C98" s="103"/>
      <c r="D98" s="66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107"/>
      <c r="Q98" s="57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9"/>
      <c r="AF98" s="116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7"/>
      <c r="BM98" s="117"/>
      <c r="BN98" s="117"/>
      <c r="BO98" s="117"/>
      <c r="BP98" s="117"/>
      <c r="BQ98" s="117"/>
      <c r="BR98" s="117"/>
      <c r="BS98" s="117"/>
      <c r="BT98" s="117"/>
      <c r="BU98" s="117"/>
      <c r="BV98" s="117"/>
      <c r="BW98" s="117"/>
      <c r="BX98" s="117"/>
      <c r="BY98" s="117"/>
      <c r="BZ98" s="117"/>
      <c r="CA98" s="117"/>
      <c r="CB98" s="117"/>
      <c r="CC98" s="117"/>
      <c r="CD98" s="117"/>
      <c r="CE98" s="117"/>
      <c r="CF98" s="117"/>
      <c r="CG98" s="117"/>
      <c r="CH98" s="117"/>
      <c r="CI98" s="47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51"/>
      <c r="DL98" s="52"/>
      <c r="DN98" s="40"/>
      <c r="DO98" s="57"/>
      <c r="DP98" s="58"/>
      <c r="DQ98" s="58"/>
      <c r="DR98" s="58"/>
      <c r="DS98" s="58"/>
      <c r="DT98" s="58"/>
      <c r="DU98" s="59"/>
      <c r="DV98" s="47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51"/>
      <c r="EY98" s="52"/>
    </row>
    <row r="99" spans="1:155" s="14" customFormat="1" ht="11.25" customHeight="1">
      <c r="A99" s="11"/>
      <c r="B99" s="38" t="s">
        <v>98</v>
      </c>
      <c r="C99" s="38"/>
      <c r="D99" s="38"/>
      <c r="E99" s="39" t="s">
        <v>99</v>
      </c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13"/>
    </row>
    <row r="100" spans="1:155" s="13" customFormat="1" ht="11.25" customHeight="1">
      <c r="A100" s="15"/>
      <c r="B100" s="16"/>
      <c r="C100" s="17"/>
      <c r="D100" s="17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18"/>
    </row>
    <row r="101" spans="1:155" s="14" customFormat="1" ht="20.25" customHeight="1">
      <c r="A101" s="11"/>
      <c r="B101" s="38" t="s">
        <v>100</v>
      </c>
      <c r="C101" s="38"/>
      <c r="D101" s="38"/>
      <c r="E101" s="39" t="s">
        <v>101</v>
      </c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13"/>
    </row>
    <row r="102" spans="1:155" s="14" customFormat="1" ht="20.25" customHeight="1">
      <c r="A102" s="11"/>
      <c r="B102" s="12"/>
      <c r="C102" s="12"/>
      <c r="D102" s="12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13"/>
    </row>
    <row r="103" spans="1:155" s="14" customFormat="1" ht="20.25" customHeight="1">
      <c r="A103" s="11"/>
      <c r="B103" s="12"/>
      <c r="C103" s="12"/>
      <c r="D103" s="12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13"/>
    </row>
    <row r="104" spans="1:155" s="13" customFormat="1" ht="20.25" customHeight="1">
      <c r="A104" s="15"/>
      <c r="B104" s="16"/>
      <c r="C104" s="17"/>
      <c r="D104" s="17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18"/>
    </row>
  </sheetData>
  <mergeCells count="785">
    <mergeCell ref="AR1:CC1"/>
    <mergeCell ref="CW3:CY3"/>
    <mergeCell ref="CZ3:DD3"/>
    <mergeCell ref="DE3:DG3"/>
    <mergeCell ref="A4:DM4"/>
    <mergeCell ref="AQ5:CE5"/>
    <mergeCell ref="B6:DL6"/>
    <mergeCell ref="B7:C8"/>
    <mergeCell ref="D7:P7"/>
    <mergeCell ref="Q7:AE8"/>
    <mergeCell ref="AF7:AL8"/>
    <mergeCell ref="AM7:BF8"/>
    <mergeCell ref="BG7:BQ8"/>
    <mergeCell ref="BR7:CH7"/>
    <mergeCell ref="CI7:CW7"/>
    <mergeCell ref="CX7:DL7"/>
    <mergeCell ref="D8:P8"/>
    <mergeCell ref="BR8:CH8"/>
    <mergeCell ref="CI8:DL8"/>
    <mergeCell ref="B9:C17"/>
    <mergeCell ref="D9:P17"/>
    <mergeCell ref="Q9:AE17"/>
    <mergeCell ref="AF9:AL11"/>
    <mergeCell ref="AM9:AN9"/>
    <mergeCell ref="AO9:AU9"/>
    <mergeCell ref="AV9:BD11"/>
    <mergeCell ref="CI9:CU9"/>
    <mergeCell ref="CV9:CW9"/>
    <mergeCell ref="CX9:DJ9"/>
    <mergeCell ref="DK9:DL9"/>
    <mergeCell ref="AM10:AN10"/>
    <mergeCell ref="AO10:AU10"/>
    <mergeCell ref="BG10:BM10"/>
    <mergeCell ref="BN10:BQ10"/>
    <mergeCell ref="BR10:BS10"/>
    <mergeCell ref="BT10:CB10"/>
    <mergeCell ref="BE9:BF11"/>
    <mergeCell ref="BG9:BM9"/>
    <mergeCell ref="BN9:BQ9"/>
    <mergeCell ref="BR9:BS9"/>
    <mergeCell ref="BT9:BW9"/>
    <mergeCell ref="BX9:CH9"/>
    <mergeCell ref="CC10:CE10"/>
    <mergeCell ref="CF10:CG10"/>
    <mergeCell ref="CI10:DJ11"/>
    <mergeCell ref="DK10:DL11"/>
    <mergeCell ref="AM11:AN11"/>
    <mergeCell ref="AO11:AU11"/>
    <mergeCell ref="BG11:BM11"/>
    <mergeCell ref="BN11:BQ11"/>
    <mergeCell ref="BR11:BS11"/>
    <mergeCell ref="BT11:CB11"/>
    <mergeCell ref="CC11:CE11"/>
    <mergeCell ref="CF11:CG11"/>
    <mergeCell ref="CX12:DJ12"/>
    <mergeCell ref="DK12:DL12"/>
    <mergeCell ref="AM13:AN13"/>
    <mergeCell ref="AO13:AU13"/>
    <mergeCell ref="BG13:BM13"/>
    <mergeCell ref="BN13:BQ13"/>
    <mergeCell ref="BR13:BS13"/>
    <mergeCell ref="BT13:CB13"/>
    <mergeCell ref="CC13:CE13"/>
    <mergeCell ref="CF13:CG13"/>
    <mergeCell ref="BN12:BQ12"/>
    <mergeCell ref="BR12:BS12"/>
    <mergeCell ref="BT12:BW12"/>
    <mergeCell ref="BX12:CH12"/>
    <mergeCell ref="CI12:CU12"/>
    <mergeCell ref="CV12:CW12"/>
    <mergeCell ref="AM12:AN12"/>
    <mergeCell ref="AO12:AU12"/>
    <mergeCell ref="AV12:BD14"/>
    <mergeCell ref="BE12:BF14"/>
    <mergeCell ref="BG12:BM12"/>
    <mergeCell ref="AF15:CH17"/>
    <mergeCell ref="CI15:CU15"/>
    <mergeCell ref="CV15:CW15"/>
    <mergeCell ref="CX15:DJ15"/>
    <mergeCell ref="DK15:DL15"/>
    <mergeCell ref="CI16:DJ17"/>
    <mergeCell ref="DK16:DL17"/>
    <mergeCell ref="CI13:DJ14"/>
    <mergeCell ref="DK13:DL14"/>
    <mergeCell ref="AM14:AN14"/>
    <mergeCell ref="AO14:AU14"/>
    <mergeCell ref="BG14:BM14"/>
    <mergeCell ref="BN14:BQ14"/>
    <mergeCell ref="BR14:BS14"/>
    <mergeCell ref="BT14:CB14"/>
    <mergeCell ref="CC14:CE14"/>
    <mergeCell ref="CF14:CG14"/>
    <mergeCell ref="AF12:AL14"/>
    <mergeCell ref="B18:C26"/>
    <mergeCell ref="D18:P26"/>
    <mergeCell ref="Q18:AE26"/>
    <mergeCell ref="AF18:AL20"/>
    <mergeCell ref="AM18:AN18"/>
    <mergeCell ref="AO18:AU18"/>
    <mergeCell ref="AM22:AN22"/>
    <mergeCell ref="AO22:AU22"/>
    <mergeCell ref="AF24:CH26"/>
    <mergeCell ref="BX18:CH18"/>
    <mergeCell ref="CI18:CU18"/>
    <mergeCell ref="CV18:CW18"/>
    <mergeCell ref="CX18:DJ18"/>
    <mergeCell ref="DK18:DL18"/>
    <mergeCell ref="AM19:AN19"/>
    <mergeCell ref="AO19:AU19"/>
    <mergeCell ref="BG19:BM19"/>
    <mergeCell ref="BN19:BQ19"/>
    <mergeCell ref="BR19:BS19"/>
    <mergeCell ref="AV18:BD20"/>
    <mergeCell ref="BE18:BF20"/>
    <mergeCell ref="BG18:BM18"/>
    <mergeCell ref="BN18:BQ18"/>
    <mergeCell ref="BR18:BS18"/>
    <mergeCell ref="BT18:BW18"/>
    <mergeCell ref="BT19:CB19"/>
    <mergeCell ref="CC19:CE19"/>
    <mergeCell ref="CF19:CG19"/>
    <mergeCell ref="CI19:DJ20"/>
    <mergeCell ref="DK19:DL20"/>
    <mergeCell ref="AM20:AN20"/>
    <mergeCell ref="AO20:AU20"/>
    <mergeCell ref="BG20:BM20"/>
    <mergeCell ref="BN20:BQ20"/>
    <mergeCell ref="BR20:BS20"/>
    <mergeCell ref="BT20:CB20"/>
    <mergeCell ref="BT21:BW21"/>
    <mergeCell ref="BX21:CH21"/>
    <mergeCell ref="CI21:CU21"/>
    <mergeCell ref="CV21:CW21"/>
    <mergeCell ref="CX21:DJ21"/>
    <mergeCell ref="DK21:DL21"/>
    <mergeCell ref="CC20:CE20"/>
    <mergeCell ref="CF20:CG20"/>
    <mergeCell ref="AF21:AL23"/>
    <mergeCell ref="AM21:AN21"/>
    <mergeCell ref="AO21:AU21"/>
    <mergeCell ref="AV21:BD23"/>
    <mergeCell ref="BE21:BF23"/>
    <mergeCell ref="BG21:BM21"/>
    <mergeCell ref="BN21:BQ21"/>
    <mergeCell ref="BR21:BS21"/>
    <mergeCell ref="CI24:CU24"/>
    <mergeCell ref="CV24:CW24"/>
    <mergeCell ref="CX24:DJ24"/>
    <mergeCell ref="DK24:DL24"/>
    <mergeCell ref="CI25:DJ26"/>
    <mergeCell ref="DK25:DL26"/>
    <mergeCell ref="CI22:DJ23"/>
    <mergeCell ref="DK22:DL23"/>
    <mergeCell ref="AM23:AN23"/>
    <mergeCell ref="AO23:AU23"/>
    <mergeCell ref="BG23:BM23"/>
    <mergeCell ref="BN23:BQ23"/>
    <mergeCell ref="BR23:BS23"/>
    <mergeCell ref="BT23:CB23"/>
    <mergeCell ref="CC23:CE23"/>
    <mergeCell ref="CF23:CG23"/>
    <mergeCell ref="BG22:BM22"/>
    <mergeCell ref="BN22:BQ22"/>
    <mergeCell ref="BR22:BS22"/>
    <mergeCell ref="BT22:CB22"/>
    <mergeCell ref="CC22:CE22"/>
    <mergeCell ref="CF22:CG22"/>
    <mergeCell ref="B27:C35"/>
    <mergeCell ref="D27:P35"/>
    <mergeCell ref="Q27:AE35"/>
    <mergeCell ref="AF27:AL29"/>
    <mergeCell ref="AM27:AN27"/>
    <mergeCell ref="AO27:AU27"/>
    <mergeCell ref="AM31:AN31"/>
    <mergeCell ref="AO31:AU31"/>
    <mergeCell ref="AF33:CH35"/>
    <mergeCell ref="BX27:CH27"/>
    <mergeCell ref="CI27:CU27"/>
    <mergeCell ref="CV27:CW27"/>
    <mergeCell ref="CX27:DJ27"/>
    <mergeCell ref="DK27:DL27"/>
    <mergeCell ref="AM28:AN28"/>
    <mergeCell ref="AO28:AU28"/>
    <mergeCell ref="BG28:BM28"/>
    <mergeCell ref="BN28:BQ28"/>
    <mergeCell ref="BR28:BS28"/>
    <mergeCell ref="AV27:BD29"/>
    <mergeCell ref="BE27:BF29"/>
    <mergeCell ref="BG27:BM27"/>
    <mergeCell ref="BN27:BQ27"/>
    <mergeCell ref="BR27:BS27"/>
    <mergeCell ref="BT27:BW27"/>
    <mergeCell ref="BT28:CB28"/>
    <mergeCell ref="CC28:CE28"/>
    <mergeCell ref="CF28:CG28"/>
    <mergeCell ref="CI28:DJ29"/>
    <mergeCell ref="DK28:DL29"/>
    <mergeCell ref="AM29:AN29"/>
    <mergeCell ref="AO29:AU29"/>
    <mergeCell ref="BG29:BM29"/>
    <mergeCell ref="BN29:BQ29"/>
    <mergeCell ref="BR29:BS29"/>
    <mergeCell ref="BT29:CB29"/>
    <mergeCell ref="BT30:BW30"/>
    <mergeCell ref="BX30:CH30"/>
    <mergeCell ref="CI30:CU30"/>
    <mergeCell ref="CV30:CW30"/>
    <mergeCell ref="CX30:DJ30"/>
    <mergeCell ref="DK30:DL30"/>
    <mergeCell ref="CC29:CE29"/>
    <mergeCell ref="CF29:CG29"/>
    <mergeCell ref="AF30:AL32"/>
    <mergeCell ref="AM30:AN30"/>
    <mergeCell ref="AO30:AU30"/>
    <mergeCell ref="AV30:BD32"/>
    <mergeCell ref="BE30:BF32"/>
    <mergeCell ref="BG30:BM30"/>
    <mergeCell ref="BN30:BQ30"/>
    <mergeCell ref="BR30:BS30"/>
    <mergeCell ref="CI33:CU33"/>
    <mergeCell ref="CV33:CW33"/>
    <mergeCell ref="CX33:DJ33"/>
    <mergeCell ref="DK33:DL33"/>
    <mergeCell ref="CI34:DJ35"/>
    <mergeCell ref="DK34:DL35"/>
    <mergeCell ref="CI31:DJ32"/>
    <mergeCell ref="DK31:DL32"/>
    <mergeCell ref="AM32:AN32"/>
    <mergeCell ref="AO32:AU32"/>
    <mergeCell ref="BG32:BM32"/>
    <mergeCell ref="BN32:BQ32"/>
    <mergeCell ref="BR32:BS32"/>
    <mergeCell ref="BT32:CB32"/>
    <mergeCell ref="CC32:CE32"/>
    <mergeCell ref="CF32:CG32"/>
    <mergeCell ref="BG31:BM31"/>
    <mergeCell ref="BN31:BQ31"/>
    <mergeCell ref="BR31:BS31"/>
    <mergeCell ref="BT31:CB31"/>
    <mergeCell ref="CC31:CE31"/>
    <mergeCell ref="CF31:CG31"/>
    <mergeCell ref="B36:C44"/>
    <mergeCell ref="D36:P44"/>
    <mergeCell ref="Q36:AE44"/>
    <mergeCell ref="AF36:AL38"/>
    <mergeCell ref="AM36:AN36"/>
    <mergeCell ref="AO36:AU36"/>
    <mergeCell ref="AM40:AN40"/>
    <mergeCell ref="AO40:AU40"/>
    <mergeCell ref="AF42:CH44"/>
    <mergeCell ref="BX36:CH36"/>
    <mergeCell ref="CI36:CU36"/>
    <mergeCell ref="CV36:CW36"/>
    <mergeCell ref="CX36:DJ36"/>
    <mergeCell ref="DK36:DL36"/>
    <mergeCell ref="AM37:AN37"/>
    <mergeCell ref="AO37:AU37"/>
    <mergeCell ref="BG37:BM37"/>
    <mergeCell ref="BN37:BQ37"/>
    <mergeCell ref="BR37:BS37"/>
    <mergeCell ref="AV36:BD38"/>
    <mergeCell ref="BE36:BF38"/>
    <mergeCell ref="BG36:BM36"/>
    <mergeCell ref="BN36:BQ36"/>
    <mergeCell ref="BR36:BS36"/>
    <mergeCell ref="BT36:BW36"/>
    <mergeCell ref="BT37:CB37"/>
    <mergeCell ref="CC37:CE37"/>
    <mergeCell ref="CF37:CG37"/>
    <mergeCell ref="CI37:DJ38"/>
    <mergeCell ref="DK37:DL38"/>
    <mergeCell ref="AM38:AN38"/>
    <mergeCell ref="AO38:AU38"/>
    <mergeCell ref="BG38:BM38"/>
    <mergeCell ref="BN38:BQ38"/>
    <mergeCell ref="BR38:BS38"/>
    <mergeCell ref="BT38:CB38"/>
    <mergeCell ref="BT39:BW39"/>
    <mergeCell ref="BX39:CH39"/>
    <mergeCell ref="CI39:CU39"/>
    <mergeCell ref="CV39:CW39"/>
    <mergeCell ref="CX39:DJ39"/>
    <mergeCell ref="DK39:DL39"/>
    <mergeCell ref="CC38:CE38"/>
    <mergeCell ref="CF38:CG38"/>
    <mergeCell ref="AF39:AL41"/>
    <mergeCell ref="AM39:AN39"/>
    <mergeCell ref="AO39:AU39"/>
    <mergeCell ref="AV39:BD41"/>
    <mergeCell ref="BE39:BF41"/>
    <mergeCell ref="BG39:BM39"/>
    <mergeCell ref="BN39:BQ39"/>
    <mergeCell ref="BR39:BS39"/>
    <mergeCell ref="CI42:CU42"/>
    <mergeCell ref="CV42:CW42"/>
    <mergeCell ref="CX42:DJ42"/>
    <mergeCell ref="DK42:DL42"/>
    <mergeCell ref="CI43:DJ44"/>
    <mergeCell ref="DK43:DL44"/>
    <mergeCell ref="CI40:DJ41"/>
    <mergeCell ref="DK40:DL41"/>
    <mergeCell ref="AM41:AN41"/>
    <mergeCell ref="AO41:AU41"/>
    <mergeCell ref="BG41:BM41"/>
    <mergeCell ref="BN41:BQ41"/>
    <mergeCell ref="BR41:BS41"/>
    <mergeCell ref="BT41:CB41"/>
    <mergeCell ref="CC41:CE41"/>
    <mergeCell ref="CF41:CG41"/>
    <mergeCell ref="BG40:BM40"/>
    <mergeCell ref="BN40:BQ40"/>
    <mergeCell ref="BR40:BS40"/>
    <mergeCell ref="BT40:CB40"/>
    <mergeCell ref="CC40:CE40"/>
    <mergeCell ref="CF40:CG40"/>
    <mergeCell ref="B45:C53"/>
    <mergeCell ref="D45:P53"/>
    <mergeCell ref="Q45:AE53"/>
    <mergeCell ref="AF45:AL47"/>
    <mergeCell ref="AM45:AN45"/>
    <mergeCell ref="AO45:AU45"/>
    <mergeCell ref="AM49:AN49"/>
    <mergeCell ref="AO49:AU49"/>
    <mergeCell ref="AF51:CH53"/>
    <mergeCell ref="BX45:CH45"/>
    <mergeCell ref="CI45:CU45"/>
    <mergeCell ref="CV45:CW45"/>
    <mergeCell ref="CX45:DJ45"/>
    <mergeCell ref="DK45:DL45"/>
    <mergeCell ref="AM46:AN46"/>
    <mergeCell ref="AO46:AU46"/>
    <mergeCell ref="BG46:BM46"/>
    <mergeCell ref="BN46:BQ46"/>
    <mergeCell ref="BR46:BS46"/>
    <mergeCell ref="AV45:BD47"/>
    <mergeCell ref="BE45:BF47"/>
    <mergeCell ref="BG45:BM45"/>
    <mergeCell ref="BN45:BQ45"/>
    <mergeCell ref="BR45:BS45"/>
    <mergeCell ref="BT45:BW45"/>
    <mergeCell ref="BT46:CB46"/>
    <mergeCell ref="CC46:CE46"/>
    <mergeCell ref="CF46:CG46"/>
    <mergeCell ref="CI46:DJ47"/>
    <mergeCell ref="DK46:DL47"/>
    <mergeCell ref="AM47:AN47"/>
    <mergeCell ref="AO47:AU47"/>
    <mergeCell ref="BG47:BM47"/>
    <mergeCell ref="BN47:BQ47"/>
    <mergeCell ref="BR47:BS47"/>
    <mergeCell ref="BT47:CB47"/>
    <mergeCell ref="BT48:BW48"/>
    <mergeCell ref="BX48:CH48"/>
    <mergeCell ref="CI48:CU48"/>
    <mergeCell ref="CV48:CW48"/>
    <mergeCell ref="CX48:DJ48"/>
    <mergeCell ref="DK48:DL48"/>
    <mergeCell ref="CC47:CE47"/>
    <mergeCell ref="CF47:CG47"/>
    <mergeCell ref="AF48:AL50"/>
    <mergeCell ref="AM48:AN48"/>
    <mergeCell ref="AO48:AU48"/>
    <mergeCell ref="AV48:BD50"/>
    <mergeCell ref="BE48:BF50"/>
    <mergeCell ref="BG48:BM48"/>
    <mergeCell ref="BN48:BQ48"/>
    <mergeCell ref="BR48:BS48"/>
    <mergeCell ref="CI51:CU51"/>
    <mergeCell ref="CV51:CW51"/>
    <mergeCell ref="CX51:DJ51"/>
    <mergeCell ref="DK51:DL51"/>
    <mergeCell ref="CI52:DJ53"/>
    <mergeCell ref="DK52:DL53"/>
    <mergeCell ref="CI49:DJ50"/>
    <mergeCell ref="DK49:DL50"/>
    <mergeCell ref="AM50:AN50"/>
    <mergeCell ref="AO50:AU50"/>
    <mergeCell ref="BG50:BM50"/>
    <mergeCell ref="BN50:BQ50"/>
    <mergeCell ref="BR50:BS50"/>
    <mergeCell ref="BT50:CB50"/>
    <mergeCell ref="CC50:CE50"/>
    <mergeCell ref="CF50:CG50"/>
    <mergeCell ref="BG49:BM49"/>
    <mergeCell ref="BN49:BQ49"/>
    <mergeCell ref="BR49:BS49"/>
    <mergeCell ref="BT49:CB49"/>
    <mergeCell ref="CC49:CE49"/>
    <mergeCell ref="CF49:CG49"/>
    <mergeCell ref="B54:C62"/>
    <mergeCell ref="D54:P62"/>
    <mergeCell ref="Q54:AE62"/>
    <mergeCell ref="AF54:AL56"/>
    <mergeCell ref="AM54:AN54"/>
    <mergeCell ref="AO54:AU54"/>
    <mergeCell ref="AM58:AN58"/>
    <mergeCell ref="AO58:AU58"/>
    <mergeCell ref="AF60:CH62"/>
    <mergeCell ref="BX54:CH54"/>
    <mergeCell ref="CI54:CU54"/>
    <mergeCell ref="CV54:CW54"/>
    <mergeCell ref="CX54:DJ54"/>
    <mergeCell ref="DK54:DL54"/>
    <mergeCell ref="AM55:AN55"/>
    <mergeCell ref="AO55:AU55"/>
    <mergeCell ref="BG55:BM55"/>
    <mergeCell ref="BN55:BQ55"/>
    <mergeCell ref="BR55:BS55"/>
    <mergeCell ref="AV54:BD56"/>
    <mergeCell ref="BE54:BF56"/>
    <mergeCell ref="BG54:BM54"/>
    <mergeCell ref="BN54:BQ54"/>
    <mergeCell ref="BR54:BS54"/>
    <mergeCell ref="BT54:BW54"/>
    <mergeCell ref="BT55:CB55"/>
    <mergeCell ref="CC55:CE55"/>
    <mergeCell ref="CF55:CG55"/>
    <mergeCell ref="CI55:DJ56"/>
    <mergeCell ref="DK55:DL56"/>
    <mergeCell ref="AM56:AN56"/>
    <mergeCell ref="AO56:AU56"/>
    <mergeCell ref="BG56:BM56"/>
    <mergeCell ref="BN56:BQ56"/>
    <mergeCell ref="BR56:BS56"/>
    <mergeCell ref="BT56:CB56"/>
    <mergeCell ref="BT57:BW57"/>
    <mergeCell ref="BX57:CH57"/>
    <mergeCell ref="CI57:CU57"/>
    <mergeCell ref="CV57:CW57"/>
    <mergeCell ref="CX57:DJ57"/>
    <mergeCell ref="DK57:DL57"/>
    <mergeCell ref="CC56:CE56"/>
    <mergeCell ref="CF56:CG56"/>
    <mergeCell ref="AF57:AL59"/>
    <mergeCell ref="AM57:AN57"/>
    <mergeCell ref="AO57:AU57"/>
    <mergeCell ref="AV57:BD59"/>
    <mergeCell ref="BE57:BF59"/>
    <mergeCell ref="BG57:BM57"/>
    <mergeCell ref="BN57:BQ57"/>
    <mergeCell ref="BR57:BS57"/>
    <mergeCell ref="CI60:CU60"/>
    <mergeCell ref="CV60:CW60"/>
    <mergeCell ref="CX60:DJ60"/>
    <mergeCell ref="DK60:DL60"/>
    <mergeCell ref="CI61:DJ62"/>
    <mergeCell ref="DK61:DL62"/>
    <mergeCell ref="CI58:DJ59"/>
    <mergeCell ref="DK58:DL59"/>
    <mergeCell ref="AM59:AN59"/>
    <mergeCell ref="AO59:AU59"/>
    <mergeCell ref="BG59:BM59"/>
    <mergeCell ref="BN59:BQ59"/>
    <mergeCell ref="BR59:BS59"/>
    <mergeCell ref="BT59:CB59"/>
    <mergeCell ref="CC59:CE59"/>
    <mergeCell ref="CF59:CG59"/>
    <mergeCell ref="BG58:BM58"/>
    <mergeCell ref="BN58:BQ58"/>
    <mergeCell ref="BR58:BS58"/>
    <mergeCell ref="BT58:CB58"/>
    <mergeCell ref="CC58:CE58"/>
    <mergeCell ref="CF58:CG58"/>
    <mergeCell ref="B63:C71"/>
    <mergeCell ref="D63:P71"/>
    <mergeCell ref="Q63:AE71"/>
    <mergeCell ref="AF63:AL65"/>
    <mergeCell ref="AM63:AN63"/>
    <mergeCell ref="AO63:AU63"/>
    <mergeCell ref="AM67:AN67"/>
    <mergeCell ref="AO67:AU67"/>
    <mergeCell ref="AF69:CH71"/>
    <mergeCell ref="BX63:CH63"/>
    <mergeCell ref="CI63:CU63"/>
    <mergeCell ref="CV63:CW63"/>
    <mergeCell ref="CX63:DJ63"/>
    <mergeCell ref="DK63:DL63"/>
    <mergeCell ref="AM64:AN64"/>
    <mergeCell ref="AO64:AU64"/>
    <mergeCell ref="BG64:BM64"/>
    <mergeCell ref="BN64:BQ64"/>
    <mergeCell ref="BR64:BS64"/>
    <mergeCell ref="AV63:BD65"/>
    <mergeCell ref="BE63:BF65"/>
    <mergeCell ref="BG63:BM63"/>
    <mergeCell ref="BN63:BQ63"/>
    <mergeCell ref="BR63:BS63"/>
    <mergeCell ref="BT63:BW63"/>
    <mergeCell ref="BT64:CB64"/>
    <mergeCell ref="CC64:CE64"/>
    <mergeCell ref="CF64:CG64"/>
    <mergeCell ref="CI64:DJ65"/>
    <mergeCell ref="DK64:DL65"/>
    <mergeCell ref="AM65:AN65"/>
    <mergeCell ref="AO65:AU65"/>
    <mergeCell ref="BG65:BM65"/>
    <mergeCell ref="BN65:BQ65"/>
    <mergeCell ref="BR65:BS65"/>
    <mergeCell ref="BT65:CB65"/>
    <mergeCell ref="BT66:BW66"/>
    <mergeCell ref="BX66:CH66"/>
    <mergeCell ref="CI66:CU66"/>
    <mergeCell ref="CV66:CW66"/>
    <mergeCell ref="CX66:DJ66"/>
    <mergeCell ref="DK66:DL66"/>
    <mergeCell ref="CC65:CE65"/>
    <mergeCell ref="CF65:CG65"/>
    <mergeCell ref="AF66:AL68"/>
    <mergeCell ref="AM66:AN66"/>
    <mergeCell ref="AO66:AU66"/>
    <mergeCell ref="AV66:BD68"/>
    <mergeCell ref="BE66:BF68"/>
    <mergeCell ref="BG66:BM66"/>
    <mergeCell ref="BN66:BQ66"/>
    <mergeCell ref="BR66:BS66"/>
    <mergeCell ref="CI69:CU69"/>
    <mergeCell ref="CV69:CW69"/>
    <mergeCell ref="CX69:DJ69"/>
    <mergeCell ref="DK69:DL69"/>
    <mergeCell ref="CI70:DJ71"/>
    <mergeCell ref="DK70:DL71"/>
    <mergeCell ref="CI67:DJ68"/>
    <mergeCell ref="DK67:DL68"/>
    <mergeCell ref="AM68:AN68"/>
    <mergeCell ref="AO68:AU68"/>
    <mergeCell ref="BG68:BM68"/>
    <mergeCell ref="BN68:BQ68"/>
    <mergeCell ref="BR68:BS68"/>
    <mergeCell ref="BT68:CB68"/>
    <mergeCell ref="CC68:CE68"/>
    <mergeCell ref="CF68:CG68"/>
    <mergeCell ref="BG67:BM67"/>
    <mergeCell ref="BN67:BQ67"/>
    <mergeCell ref="BR67:BS67"/>
    <mergeCell ref="BT67:CB67"/>
    <mergeCell ref="CC67:CE67"/>
    <mergeCell ref="CF67:CG67"/>
    <mergeCell ref="B72:C80"/>
    <mergeCell ref="D72:P80"/>
    <mergeCell ref="Q72:AE80"/>
    <mergeCell ref="AF72:AL74"/>
    <mergeCell ref="AM72:AN72"/>
    <mergeCell ref="AO72:AU72"/>
    <mergeCell ref="AM76:AN76"/>
    <mergeCell ref="AO76:AU76"/>
    <mergeCell ref="AF78:CH80"/>
    <mergeCell ref="BX72:CH72"/>
    <mergeCell ref="CI72:CU72"/>
    <mergeCell ref="CV72:CW72"/>
    <mergeCell ref="CX72:DJ72"/>
    <mergeCell ref="DK72:DL72"/>
    <mergeCell ref="AM73:AN73"/>
    <mergeCell ref="AO73:AU73"/>
    <mergeCell ref="BG73:BM73"/>
    <mergeCell ref="BN73:BQ73"/>
    <mergeCell ref="BR73:BS73"/>
    <mergeCell ref="AV72:BD74"/>
    <mergeCell ref="BE72:BF74"/>
    <mergeCell ref="BG72:BM72"/>
    <mergeCell ref="BN72:BQ72"/>
    <mergeCell ref="BR72:BS72"/>
    <mergeCell ref="BT72:BW72"/>
    <mergeCell ref="BT73:CB73"/>
    <mergeCell ref="CC73:CE73"/>
    <mergeCell ref="CF73:CG73"/>
    <mergeCell ref="CI73:DJ74"/>
    <mergeCell ref="DK73:DL74"/>
    <mergeCell ref="AM74:AN74"/>
    <mergeCell ref="AO74:AU74"/>
    <mergeCell ref="BG74:BM74"/>
    <mergeCell ref="BN74:BQ74"/>
    <mergeCell ref="BR74:BS74"/>
    <mergeCell ref="BT74:CB74"/>
    <mergeCell ref="BT75:BW75"/>
    <mergeCell ref="BX75:CH75"/>
    <mergeCell ref="CI75:CU75"/>
    <mergeCell ref="CV75:CW75"/>
    <mergeCell ref="CX75:DJ75"/>
    <mergeCell ref="DK75:DL75"/>
    <mergeCell ref="CC74:CE74"/>
    <mergeCell ref="CF74:CG74"/>
    <mergeCell ref="AF75:AL77"/>
    <mergeCell ref="AM75:AN75"/>
    <mergeCell ref="AO75:AU75"/>
    <mergeCell ref="AV75:BD77"/>
    <mergeCell ref="BE75:BF77"/>
    <mergeCell ref="BG75:BM75"/>
    <mergeCell ref="BN75:BQ75"/>
    <mergeCell ref="BR75:BS75"/>
    <mergeCell ref="CI78:CU78"/>
    <mergeCell ref="CV78:CW78"/>
    <mergeCell ref="CX78:DJ78"/>
    <mergeCell ref="DK78:DL78"/>
    <mergeCell ref="CI79:DJ80"/>
    <mergeCell ref="DK79:DL80"/>
    <mergeCell ref="CI76:DJ77"/>
    <mergeCell ref="DK76:DL77"/>
    <mergeCell ref="AM77:AN77"/>
    <mergeCell ref="AO77:AU77"/>
    <mergeCell ref="BG77:BM77"/>
    <mergeCell ref="BN77:BQ77"/>
    <mergeCell ref="BR77:BS77"/>
    <mergeCell ref="BT77:CB77"/>
    <mergeCell ref="CC77:CE77"/>
    <mergeCell ref="CF77:CG77"/>
    <mergeCell ref="BG76:BM76"/>
    <mergeCell ref="BN76:BQ76"/>
    <mergeCell ref="BR76:BS76"/>
    <mergeCell ref="BT76:CB76"/>
    <mergeCell ref="CC76:CE76"/>
    <mergeCell ref="CF76:CG76"/>
    <mergeCell ref="B81:C89"/>
    <mergeCell ref="D81:P89"/>
    <mergeCell ref="Q81:AE89"/>
    <mergeCell ref="AF81:AL83"/>
    <mergeCell ref="AM81:AN81"/>
    <mergeCell ref="AO81:AU81"/>
    <mergeCell ref="AM85:AN85"/>
    <mergeCell ref="AO85:AU85"/>
    <mergeCell ref="AF87:CH89"/>
    <mergeCell ref="BX81:CH81"/>
    <mergeCell ref="CI81:CU81"/>
    <mergeCell ref="CV81:CW81"/>
    <mergeCell ref="CX81:DJ81"/>
    <mergeCell ref="DK81:DL81"/>
    <mergeCell ref="AM82:AN82"/>
    <mergeCell ref="AO82:AU82"/>
    <mergeCell ref="BG82:BM82"/>
    <mergeCell ref="BN82:BQ82"/>
    <mergeCell ref="BR82:BS82"/>
    <mergeCell ref="AV81:BD83"/>
    <mergeCell ref="BE81:BF83"/>
    <mergeCell ref="BG81:BM81"/>
    <mergeCell ref="BN81:BQ81"/>
    <mergeCell ref="BR81:BS81"/>
    <mergeCell ref="BT81:BW81"/>
    <mergeCell ref="BT82:CB82"/>
    <mergeCell ref="CC82:CE82"/>
    <mergeCell ref="CF82:CG82"/>
    <mergeCell ref="CI82:DJ83"/>
    <mergeCell ref="DK82:DL83"/>
    <mergeCell ref="AM83:AN83"/>
    <mergeCell ref="AO83:AU83"/>
    <mergeCell ref="BG83:BM83"/>
    <mergeCell ref="BN83:BQ83"/>
    <mergeCell ref="BR83:BS83"/>
    <mergeCell ref="BT83:CB83"/>
    <mergeCell ref="BT84:BW84"/>
    <mergeCell ref="BX84:CH84"/>
    <mergeCell ref="CI84:CU84"/>
    <mergeCell ref="CV84:CW84"/>
    <mergeCell ref="CX84:DJ84"/>
    <mergeCell ref="DK84:DL84"/>
    <mergeCell ref="CC83:CE83"/>
    <mergeCell ref="CF83:CG83"/>
    <mergeCell ref="AF84:AL86"/>
    <mergeCell ref="AM84:AN84"/>
    <mergeCell ref="AO84:AU84"/>
    <mergeCell ref="AV84:BD86"/>
    <mergeCell ref="BE84:BF86"/>
    <mergeCell ref="BG84:BM84"/>
    <mergeCell ref="BN84:BQ84"/>
    <mergeCell ref="BR84:BS84"/>
    <mergeCell ref="CI87:CU87"/>
    <mergeCell ref="CV87:CW87"/>
    <mergeCell ref="CX87:DJ87"/>
    <mergeCell ref="DK87:DL87"/>
    <mergeCell ref="CI88:DJ89"/>
    <mergeCell ref="DK88:DL89"/>
    <mergeCell ref="CI85:DJ86"/>
    <mergeCell ref="DK85:DL86"/>
    <mergeCell ref="AM86:AN86"/>
    <mergeCell ref="AO86:AU86"/>
    <mergeCell ref="BG86:BM86"/>
    <mergeCell ref="BN86:BQ86"/>
    <mergeCell ref="BR86:BS86"/>
    <mergeCell ref="BT86:CB86"/>
    <mergeCell ref="CC86:CE86"/>
    <mergeCell ref="CF86:CG86"/>
    <mergeCell ref="BG85:BM85"/>
    <mergeCell ref="BN85:BQ85"/>
    <mergeCell ref="BR85:BS85"/>
    <mergeCell ref="BT85:CB85"/>
    <mergeCell ref="CC85:CE85"/>
    <mergeCell ref="CF85:CG85"/>
    <mergeCell ref="DK90:DL90"/>
    <mergeCell ref="DN90:DN98"/>
    <mergeCell ref="BT91:CB91"/>
    <mergeCell ref="CC91:CE91"/>
    <mergeCell ref="CF91:CG91"/>
    <mergeCell ref="CI91:DJ92"/>
    <mergeCell ref="AV90:BD92"/>
    <mergeCell ref="BE90:BF92"/>
    <mergeCell ref="BG90:BM90"/>
    <mergeCell ref="BN90:BQ90"/>
    <mergeCell ref="BR90:BS90"/>
    <mergeCell ref="BT90:BW90"/>
    <mergeCell ref="AF96:CH98"/>
    <mergeCell ref="DK91:DL92"/>
    <mergeCell ref="DV91:EW92"/>
    <mergeCell ref="EX91:EY92"/>
    <mergeCell ref="AM92:AN92"/>
    <mergeCell ref="AO92:AU92"/>
    <mergeCell ref="BG92:BM92"/>
    <mergeCell ref="BN92:BQ92"/>
    <mergeCell ref="BR92:BS92"/>
    <mergeCell ref="BT92:CB92"/>
    <mergeCell ref="CC92:CE92"/>
    <mergeCell ref="DO90:DU92"/>
    <mergeCell ref="DV90:EH90"/>
    <mergeCell ref="EI90:EJ90"/>
    <mergeCell ref="EK90:EW90"/>
    <mergeCell ref="EX90:EY90"/>
    <mergeCell ref="AM91:AN91"/>
    <mergeCell ref="AO91:AU91"/>
    <mergeCell ref="BG91:BM91"/>
    <mergeCell ref="BN91:BQ91"/>
    <mergeCell ref="BR91:BS91"/>
    <mergeCell ref="BX90:CH90"/>
    <mergeCell ref="CI90:CU90"/>
    <mergeCell ref="CV90:CW90"/>
    <mergeCell ref="CX90:DJ90"/>
    <mergeCell ref="CF92:CG92"/>
    <mergeCell ref="AF93:AL95"/>
    <mergeCell ref="AM93:AN93"/>
    <mergeCell ref="AO93:AU93"/>
    <mergeCell ref="AV93:BD95"/>
    <mergeCell ref="BE93:BF95"/>
    <mergeCell ref="BG93:BM93"/>
    <mergeCell ref="BN93:BQ93"/>
    <mergeCell ref="BR93:BS93"/>
    <mergeCell ref="BT93:BW93"/>
    <mergeCell ref="AF90:AL92"/>
    <mergeCell ref="AM90:AN90"/>
    <mergeCell ref="AO90:AU90"/>
    <mergeCell ref="DV93:EH93"/>
    <mergeCell ref="EI93:EJ93"/>
    <mergeCell ref="EK93:EW93"/>
    <mergeCell ref="EX93:EY93"/>
    <mergeCell ref="AM94:AN94"/>
    <mergeCell ref="AO94:AU94"/>
    <mergeCell ref="BG94:BM94"/>
    <mergeCell ref="BN94:BQ94"/>
    <mergeCell ref="BR94:BS94"/>
    <mergeCell ref="BT94:CB94"/>
    <mergeCell ref="BX93:CH93"/>
    <mergeCell ref="CI93:CU93"/>
    <mergeCell ref="CV93:CW93"/>
    <mergeCell ref="CX93:DJ93"/>
    <mergeCell ref="DK93:DL93"/>
    <mergeCell ref="DO93:DU95"/>
    <mergeCell ref="CC94:CE94"/>
    <mergeCell ref="CF94:CG94"/>
    <mergeCell ref="CI94:DJ95"/>
    <mergeCell ref="DK94:DL95"/>
    <mergeCell ref="DV94:EW95"/>
    <mergeCell ref="EX94:EY95"/>
    <mergeCell ref="AM95:AN95"/>
    <mergeCell ref="AO95:AU95"/>
    <mergeCell ref="BG95:BM95"/>
    <mergeCell ref="BN95:BQ95"/>
    <mergeCell ref="BR95:BS95"/>
    <mergeCell ref="BT95:CB95"/>
    <mergeCell ref="CC95:CE95"/>
    <mergeCell ref="CF95:CG95"/>
    <mergeCell ref="B99:D99"/>
    <mergeCell ref="E99:DL100"/>
    <mergeCell ref="B101:D101"/>
    <mergeCell ref="E101:DL104"/>
    <mergeCell ref="EI96:EJ96"/>
    <mergeCell ref="EK96:EW96"/>
    <mergeCell ref="EX96:EY96"/>
    <mergeCell ref="CI97:DJ98"/>
    <mergeCell ref="DK97:DL98"/>
    <mergeCell ref="DV97:EW98"/>
    <mergeCell ref="EX97:EY98"/>
    <mergeCell ref="CI96:CU96"/>
    <mergeCell ref="CV96:CW96"/>
    <mergeCell ref="CX96:DJ96"/>
    <mergeCell ref="DK96:DL96"/>
    <mergeCell ref="DO96:DU98"/>
    <mergeCell ref="DV96:EH96"/>
    <mergeCell ref="B90:C98"/>
    <mergeCell ref="D90:P98"/>
    <mergeCell ref="Q90:AE98"/>
  </mergeCells>
  <phoneticPr fontId="1"/>
  <printOptions horizontalCentered="1"/>
  <pageMargins left="0.70866141732283472" right="0.11811023622047245" top="0.55118110236220474" bottom="0.15748031496062992" header="0.31496062992125984" footer="0"/>
  <pageSetup paperSize="9" scale="5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様式3(代理申請)</vt:lpstr>
      <vt:lpstr>様式3別紙1（内訳書）</vt:lpstr>
      <vt:lpstr>'様式3(代理申請)'!Print_Area</vt:lpstr>
      <vt:lpstr>'様式3別紙1（内訳書）'!Print_Area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2024-08-09T04:20:04Z</dcterms:modified>
</cp:coreProperties>
</file>